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filterPrivacy="1" codeName="ThisWorkbook" defaultThemeVersion="124226"/>
  <xr:revisionPtr revIDLastSave="0" documentId="13_ncr:1_{C9EC4FDC-DF46-4717-AC5F-8DB938AF65D6}" xr6:coauthVersionLast="36" xr6:coauthVersionMax="36" xr10:uidLastSave="{00000000-0000-0000-0000-000000000000}"/>
  <bookViews>
    <workbookView xWindow="0" yWindow="0" windowWidth="28800" windowHeight="12120" xr2:uid="{00000000-000D-0000-FFFF-FFFF00000000}"/>
  </bookViews>
  <sheets>
    <sheet name="発行申請書" sheetId="4" r:id="rId1"/>
    <sheet name="List" sheetId="2" state="hidden" r:id="rId2"/>
    <sheet name="Check" sheetId="3" state="hidden" r:id="rId3"/>
  </sheets>
  <definedNames>
    <definedName name="_xlnm.Print_Area" localSheetId="0">発行申請書!$A$1:$D$64</definedName>
    <definedName name="_xlnm.Print_Titles" localSheetId="0">発行申請書!$7:$7</definedName>
  </definedNames>
  <calcPr calcId="191029"/>
</workbook>
</file>

<file path=xl/calcChain.xml><?xml version="1.0" encoding="utf-8"?>
<calcChain xmlns="http://schemas.openxmlformats.org/spreadsheetml/2006/main">
  <c r="C59" i="4" l="1"/>
  <c r="C56" i="4"/>
  <c r="G41" i="4"/>
  <c r="H41" i="4" s="1"/>
  <c r="H39" i="4"/>
  <c r="G27" i="4"/>
  <c r="H27" i="4" s="1"/>
  <c r="G26" i="4"/>
  <c r="H26" i="4" s="1"/>
  <c r="G25" i="4"/>
  <c r="H25" i="4" s="1"/>
  <c r="G18" i="4"/>
  <c r="H18" i="4" s="1"/>
  <c r="H17" i="4"/>
  <c r="G17" i="4"/>
  <c r="G16" i="4"/>
  <c r="H16" i="4" s="1"/>
  <c r="G15" i="4"/>
  <c r="H15" i="4" s="1"/>
  <c r="F10" i="4"/>
  <c r="F11" i="4" s="1"/>
  <c r="F12" i="4" s="1"/>
  <c r="G9" i="4"/>
  <c r="H9" i="4" s="1"/>
  <c r="G10" i="4" l="1"/>
  <c r="H10" i="4" s="1"/>
  <c r="F13" i="4"/>
  <c r="G12" i="4"/>
  <c r="H12" i="4" s="1"/>
  <c r="G11" i="4"/>
  <c r="H11" i="4" s="1"/>
  <c r="G13" i="4" l="1"/>
  <c r="F14" i="4"/>
  <c r="F15" i="4" l="1"/>
  <c r="F16" i="4" s="1"/>
  <c r="F17" i="4" s="1"/>
  <c r="F18" i="4" s="1"/>
  <c r="F20" i="4" s="1"/>
  <c r="G14" i="4"/>
  <c r="H14" i="4" s="1"/>
  <c r="H13" i="4"/>
  <c r="F21" i="4" l="1"/>
  <c r="G20" i="4"/>
  <c r="H20" i="4" s="1"/>
  <c r="F22" i="4" l="1"/>
  <c r="G21" i="4"/>
  <c r="H21" i="4" l="1"/>
  <c r="G22" i="4"/>
  <c r="H22" i="4" s="1"/>
  <c r="F24" i="4"/>
  <c r="G24" i="4" l="1"/>
  <c r="H24" i="4" s="1"/>
  <c r="F25" i="4"/>
  <c r="F26" i="4" s="1"/>
  <c r="F27" i="4" s="1"/>
  <c r="F28" i="4" s="1"/>
  <c r="F29" i="4" l="1"/>
  <c r="G28" i="4"/>
  <c r="H28" i="4" s="1"/>
  <c r="F32" i="4" l="1"/>
  <c r="G29" i="4"/>
  <c r="H29" i="4" s="1"/>
  <c r="G32" i="4" l="1"/>
  <c r="H32" i="4" s="1"/>
  <c r="F33" i="4"/>
  <c r="G33" i="4" l="1"/>
  <c r="H33" i="4" s="1"/>
  <c r="F34" i="4"/>
  <c r="F35" i="4" l="1"/>
  <c r="G34" i="4"/>
  <c r="H34" i="4" s="1"/>
  <c r="F37" i="4" l="1"/>
  <c r="G35" i="4"/>
  <c r="H35" i="4" s="1"/>
  <c r="G37" i="4" l="1"/>
  <c r="H37" i="4" s="1"/>
  <c r="F38" i="4"/>
  <c r="G38" i="4" l="1"/>
  <c r="H38" i="4" s="1"/>
  <c r="F40" i="4"/>
  <c r="G40" i="4" l="1"/>
  <c r="H40" i="4" s="1"/>
  <c r="F41" i="4"/>
  <c r="F43" i="4" s="1"/>
  <c r="F44" i="4" l="1"/>
  <c r="G43" i="4"/>
  <c r="H43" i="4" s="1"/>
  <c r="G44" i="4" l="1"/>
  <c r="H44" i="4" s="1"/>
  <c r="F46" i="4"/>
  <c r="G46" i="4" l="1"/>
  <c r="H46" i="4" s="1"/>
  <c r="F47" i="4"/>
  <c r="F48" i="4" l="1"/>
  <c r="G47" i="4"/>
  <c r="H47" i="4" s="1"/>
  <c r="F50" i="4" l="1"/>
  <c r="G50" i="4" s="1"/>
  <c r="G48" i="4"/>
  <c r="H48" i="4" s="1"/>
  <c r="H50" i="4" l="1"/>
  <c r="C5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FE4920BD-FE08-4842-B67E-77DACC40CA07}">
      <text>
        <r>
          <rPr>
            <b/>
            <sz val="9"/>
            <color indexed="81"/>
            <rFont val="ＭＳ Ｐゴシック"/>
            <family val="3"/>
            <charset val="128"/>
          </rPr>
          <t>国税庁:</t>
        </r>
        <r>
          <rPr>
            <sz val="9"/>
            <color indexed="81"/>
            <rFont val="ＭＳ Ｐゴシック"/>
            <family val="3"/>
            <charset val="128"/>
          </rPr>
          <t xml:space="preserve">
色が塗られたセルについて、リストから選択又は文章の入力してください。</t>
        </r>
      </text>
    </comment>
  </commentList>
</comments>
</file>

<file path=xl/sharedStrings.xml><?xml version="1.0" encoding="utf-8"?>
<sst xmlns="http://schemas.openxmlformats.org/spreadsheetml/2006/main" count="267" uniqueCount="198">
  <si>
    <t>国税庁　軽減税率・インボイス制度対応室長　殿</t>
    <rPh sb="0" eb="3">
      <t>コクゼイチョウ</t>
    </rPh>
    <rPh sb="4" eb="8">
      <t>ケイゲンゼイリツ</t>
    </rPh>
    <rPh sb="14" eb="16">
      <t>セイド</t>
    </rPh>
    <rPh sb="16" eb="20">
      <t>タイオウシツチョウ</t>
    </rPh>
    <rPh sb="21" eb="22">
      <t>トノ</t>
    </rPh>
    <phoneticPr fontId="2"/>
  </si>
  <si>
    <t>氏名又は名称</t>
    <rPh sb="0" eb="2">
      <t>シメイ</t>
    </rPh>
    <rPh sb="2" eb="3">
      <t>マタ</t>
    </rPh>
    <rPh sb="4" eb="6">
      <t>メイショウ</t>
    </rPh>
    <phoneticPr fontId="2"/>
  </si>
  <si>
    <t>所在地</t>
    <rPh sb="0" eb="3">
      <t>ショザイチ</t>
    </rPh>
    <phoneticPr fontId="2"/>
  </si>
  <si>
    <t>メールアドレス</t>
  </si>
  <si>
    <t>メールアドレス</t>
    <phoneticPr fontId="2"/>
  </si>
  <si>
    <t>項番</t>
    <rPh sb="0" eb="2">
      <t>コウバン</t>
    </rPh>
    <phoneticPr fontId="2"/>
  </si>
  <si>
    <t>項目名</t>
    <rPh sb="0" eb="3">
      <t>コウモクメイ</t>
    </rPh>
    <phoneticPr fontId="2"/>
  </si>
  <si>
    <t>1.1.</t>
  </si>
  <si>
    <t>1.1.</t>
    <phoneticPr fontId="2"/>
  </si>
  <si>
    <t>事業概要</t>
    <rPh sb="0" eb="4">
      <t>ジギョウガイヨウ</t>
    </rPh>
    <phoneticPr fontId="2"/>
  </si>
  <si>
    <t>1.2.</t>
  </si>
  <si>
    <t>1.3.</t>
  </si>
  <si>
    <t>事業内容</t>
    <rPh sb="0" eb="2">
      <t>ジギョウ</t>
    </rPh>
    <rPh sb="2" eb="4">
      <t>ナイヨウ</t>
    </rPh>
    <phoneticPr fontId="2"/>
  </si>
  <si>
    <t>1.4.</t>
  </si>
  <si>
    <t>内容</t>
    <rPh sb="0" eb="2">
      <t>ナイヨウ</t>
    </rPh>
    <phoneticPr fontId="2"/>
  </si>
  <si>
    <t>1.5.</t>
  </si>
  <si>
    <t>アプリケーションID</t>
  </si>
  <si>
    <t>1.</t>
    <phoneticPr fontId="2"/>
  </si>
  <si>
    <t>2.</t>
    <phoneticPr fontId="2"/>
  </si>
  <si>
    <t>2.1.</t>
  </si>
  <si>
    <t>2.1.</t>
    <phoneticPr fontId="2"/>
  </si>
  <si>
    <t>プログラム・システム等の名称</t>
    <rPh sb="10" eb="11">
      <t>トウ</t>
    </rPh>
    <rPh sb="12" eb="14">
      <t>メイショウ</t>
    </rPh>
    <phoneticPr fontId="2"/>
  </si>
  <si>
    <t>2.2.</t>
  </si>
  <si>
    <t>2.2.</t>
    <phoneticPr fontId="2"/>
  </si>
  <si>
    <t>取得した公表情報の利用方法</t>
    <rPh sb="0" eb="2">
      <t>シュトク</t>
    </rPh>
    <rPh sb="4" eb="6">
      <t>コウヒョウ</t>
    </rPh>
    <rPh sb="6" eb="8">
      <t>ジョウホウ</t>
    </rPh>
    <rPh sb="9" eb="11">
      <t>リヨウ</t>
    </rPh>
    <rPh sb="11" eb="13">
      <t>ホウホウ</t>
    </rPh>
    <phoneticPr fontId="2"/>
  </si>
  <si>
    <t>2.3.</t>
    <phoneticPr fontId="2"/>
  </si>
  <si>
    <t>利用者</t>
    <rPh sb="0" eb="3">
      <t>リヨウシャ</t>
    </rPh>
    <phoneticPr fontId="2"/>
  </si>
  <si>
    <t>顧客</t>
    <rPh sb="0" eb="2">
      <t>コキャク</t>
    </rPh>
    <phoneticPr fontId="2"/>
  </si>
  <si>
    <t>一般（法人）</t>
    <rPh sb="0" eb="2">
      <t>イッパン</t>
    </rPh>
    <rPh sb="3" eb="5">
      <t>ホウジン</t>
    </rPh>
    <phoneticPr fontId="2"/>
  </si>
  <si>
    <t>一般（個人）</t>
    <rPh sb="0" eb="2">
      <t>イッパン</t>
    </rPh>
    <rPh sb="3" eb="5">
      <t>コジン</t>
    </rPh>
    <phoneticPr fontId="2"/>
  </si>
  <si>
    <t>自社</t>
    <rPh sb="0" eb="2">
      <t>ジシャ</t>
    </rPh>
    <phoneticPr fontId="2"/>
  </si>
  <si>
    <t>その他</t>
    <rPh sb="2" eb="3">
      <t>タ</t>
    </rPh>
    <phoneticPr fontId="2"/>
  </si>
  <si>
    <t>2.4.1.</t>
  </si>
  <si>
    <t>取得した公表情報を
利用するシステムについて</t>
    <rPh sb="0" eb="2">
      <t>シュトク</t>
    </rPh>
    <rPh sb="4" eb="6">
      <t>コウヒョウ</t>
    </rPh>
    <rPh sb="6" eb="8">
      <t>ジョウホウ</t>
    </rPh>
    <rPh sb="10" eb="12">
      <t>リヨウ</t>
    </rPh>
    <phoneticPr fontId="2"/>
  </si>
  <si>
    <t>クラウド</t>
  </si>
  <si>
    <t>クラウド</t>
    <phoneticPr fontId="2"/>
  </si>
  <si>
    <t>外部記録媒体</t>
    <rPh sb="0" eb="2">
      <t>ガイブ</t>
    </rPh>
    <rPh sb="2" eb="6">
      <t>キロクバイタイ</t>
    </rPh>
    <phoneticPr fontId="2"/>
  </si>
  <si>
    <t>2.4.2.</t>
  </si>
  <si>
    <t>2.4.3.</t>
  </si>
  <si>
    <t>2.5.</t>
    <phoneticPr fontId="2"/>
  </si>
  <si>
    <t>取得した公表情報に係る
利用者の把握</t>
    <rPh sb="0" eb="2">
      <t>シュトク</t>
    </rPh>
    <rPh sb="4" eb="6">
      <t>コウヒョウ</t>
    </rPh>
    <rPh sb="6" eb="8">
      <t>ジョウホウ</t>
    </rPh>
    <rPh sb="9" eb="10">
      <t>カカ</t>
    </rPh>
    <rPh sb="12" eb="15">
      <t>リヨウシャ</t>
    </rPh>
    <rPh sb="16" eb="18">
      <t>ハアク</t>
    </rPh>
    <phoneticPr fontId="2"/>
  </si>
  <si>
    <t>2.5.1.</t>
    <phoneticPr fontId="2"/>
  </si>
  <si>
    <t>取得した公表情報について、
利用者の取得状況を把握できる</t>
    <rPh sb="0" eb="2">
      <t>シュトク</t>
    </rPh>
    <rPh sb="4" eb="6">
      <t>コウヒョウ</t>
    </rPh>
    <rPh sb="6" eb="8">
      <t>ジョウホウ</t>
    </rPh>
    <rPh sb="14" eb="17">
      <t>リヨウシャ</t>
    </rPh>
    <rPh sb="18" eb="20">
      <t>シュトク</t>
    </rPh>
    <rPh sb="20" eb="22">
      <t>ジョウキョウ</t>
    </rPh>
    <rPh sb="23" eb="25">
      <t>ハアク</t>
    </rPh>
    <phoneticPr fontId="2"/>
  </si>
  <si>
    <t>2.5.2.</t>
  </si>
  <si>
    <t>2.6.1.</t>
  </si>
  <si>
    <t>取得した公表情報を利用する
電子計算機及びプログラムの
概要を記載した書類（プログ
ラムの概要）</t>
    <rPh sb="0" eb="2">
      <t>シュトク</t>
    </rPh>
    <rPh sb="4" eb="6">
      <t>コウヒョウ</t>
    </rPh>
    <rPh sb="6" eb="8">
      <t>ジョウホウ</t>
    </rPh>
    <rPh sb="9" eb="11">
      <t>リヨウ</t>
    </rPh>
    <rPh sb="14" eb="16">
      <t>デンシ</t>
    </rPh>
    <rPh sb="16" eb="19">
      <t>ケイサンキ</t>
    </rPh>
    <rPh sb="19" eb="20">
      <t>オヨ</t>
    </rPh>
    <rPh sb="28" eb="30">
      <t>ガイヨウ</t>
    </rPh>
    <rPh sb="31" eb="33">
      <t>キサイ</t>
    </rPh>
    <rPh sb="35" eb="37">
      <t>ショルイ</t>
    </rPh>
    <rPh sb="45" eb="47">
      <t>ガイヨウ</t>
    </rPh>
    <phoneticPr fontId="2"/>
  </si>
  <si>
    <t>2.6.2.</t>
  </si>
  <si>
    <t>その他参考資料（ソフト等
パンフレット）</t>
    <rPh sb="2" eb="3">
      <t>タ</t>
    </rPh>
    <rPh sb="3" eb="5">
      <t>サンコウ</t>
    </rPh>
    <rPh sb="5" eb="7">
      <t>シリョウ</t>
    </rPh>
    <rPh sb="11" eb="12">
      <t>トウ</t>
    </rPh>
    <phoneticPr fontId="2"/>
  </si>
  <si>
    <t>3.</t>
    <phoneticPr fontId="2"/>
  </si>
  <si>
    <t>誓約事項</t>
    <rPh sb="0" eb="2">
      <t>セイヤク</t>
    </rPh>
    <rPh sb="2" eb="4">
      <t>ジコウ</t>
    </rPh>
    <phoneticPr fontId="2"/>
  </si>
  <si>
    <t>3.1.</t>
  </si>
  <si>
    <t>3.1.</t>
    <phoneticPr fontId="2"/>
  </si>
  <si>
    <t>利用規約・法令遵守</t>
    <rPh sb="0" eb="2">
      <t>リヨウ</t>
    </rPh>
    <rPh sb="2" eb="4">
      <t>キヤク</t>
    </rPh>
    <rPh sb="5" eb="7">
      <t>ホウレイ</t>
    </rPh>
    <rPh sb="7" eb="9">
      <t>ジュンシュ</t>
    </rPh>
    <phoneticPr fontId="2"/>
  </si>
  <si>
    <t>3.2.</t>
  </si>
  <si>
    <t>3.2.</t>
    <phoneticPr fontId="2"/>
  </si>
  <si>
    <t>利用者への提供方法</t>
    <rPh sb="0" eb="3">
      <t>リヨウシャ</t>
    </rPh>
    <rPh sb="5" eb="7">
      <t>テイキョウ</t>
    </rPh>
    <rPh sb="7" eb="9">
      <t>ホウホウ</t>
    </rPh>
    <phoneticPr fontId="2"/>
  </si>
  <si>
    <t>3.3.</t>
  </si>
  <si>
    <t>3.3.</t>
    <phoneticPr fontId="2"/>
  </si>
  <si>
    <t>監査への協力</t>
    <rPh sb="0" eb="2">
      <t>カンサ</t>
    </rPh>
    <rPh sb="4" eb="6">
      <t>キョウリョク</t>
    </rPh>
    <phoneticPr fontId="2"/>
  </si>
  <si>
    <t>4.</t>
    <phoneticPr fontId="2"/>
  </si>
  <si>
    <t>4.1.</t>
  </si>
  <si>
    <t>4.1.</t>
    <phoneticPr fontId="2"/>
  </si>
  <si>
    <t>法人番号システムWeb-API機能
のみの利用希望の有無</t>
    <rPh sb="0" eb="4">
      <t>ホウジンバンゴウ</t>
    </rPh>
    <rPh sb="15" eb="17">
      <t>キノウ</t>
    </rPh>
    <rPh sb="21" eb="23">
      <t>リヨウ</t>
    </rPh>
    <rPh sb="23" eb="25">
      <t>キボウ</t>
    </rPh>
    <rPh sb="26" eb="28">
      <t>ウム</t>
    </rPh>
    <phoneticPr fontId="2"/>
  </si>
  <si>
    <t>法人番号システムWeb-API機能
に係るアプリケーションID</t>
    <rPh sb="0" eb="4">
      <t>ホウジンバンゴウ</t>
    </rPh>
    <rPh sb="15" eb="17">
      <t>キノウ</t>
    </rPh>
    <rPh sb="19" eb="20">
      <t>カカ</t>
    </rPh>
    <phoneticPr fontId="2"/>
  </si>
  <si>
    <t>記載要領等</t>
    <rPh sb="0" eb="2">
      <t>キサイ</t>
    </rPh>
    <rPh sb="2" eb="5">
      <t>ヨウリョウトウ</t>
    </rPh>
    <phoneticPr fontId="2"/>
  </si>
  <si>
    <t>入力漏れチェック</t>
    <rPh sb="0" eb="2">
      <t>ニュウリョク</t>
    </rPh>
    <rPh sb="2" eb="3">
      <t>モ</t>
    </rPh>
    <phoneticPr fontId="2"/>
  </si>
  <si>
    <t>適格請求書発行事業者公表システムWeb-API機能アプリケーションID発行申請書</t>
    <rPh sb="0" eb="5">
      <t>テキカクセイキュウショ</t>
    </rPh>
    <rPh sb="5" eb="7">
      <t>ハッコウ</t>
    </rPh>
    <rPh sb="7" eb="10">
      <t>ジギョウシャ</t>
    </rPh>
    <rPh sb="10" eb="12">
      <t>コウヒョウ</t>
    </rPh>
    <rPh sb="23" eb="25">
      <t>キノウ</t>
    </rPh>
    <rPh sb="35" eb="37">
      <t>ハッコウ</t>
    </rPh>
    <rPh sb="37" eb="40">
      <t>シンセイショ</t>
    </rPh>
    <phoneticPr fontId="2"/>
  </si>
  <si>
    <t>入力Chk</t>
    <rPh sb="0" eb="2">
      <t>ニュウリョク</t>
    </rPh>
    <phoneticPr fontId="2"/>
  </si>
  <si>
    <t>番号</t>
    <rPh sb="0" eb="2">
      <t>バンゴウ</t>
    </rPh>
    <phoneticPr fontId="2"/>
  </si>
  <si>
    <t>□</t>
  </si>
  <si>
    <t>□</t>
    <phoneticPr fontId="2"/>
  </si>
  <si>
    <t>■</t>
    <phoneticPr fontId="2"/>
  </si>
  <si>
    <t>YesNo</t>
    <phoneticPr fontId="2"/>
  </si>
  <si>
    <t>CheckBox</t>
    <phoneticPr fontId="2"/>
  </si>
  <si>
    <t>はい</t>
    <phoneticPr fontId="2"/>
  </si>
  <si>
    <t>いいえ</t>
    <phoneticPr fontId="2"/>
  </si>
  <si>
    <t>申請中</t>
    <rPh sb="0" eb="3">
      <t>シンセイチュウ</t>
    </rPh>
    <phoneticPr fontId="2"/>
  </si>
  <si>
    <t>税理士（税理士法人含む）</t>
    <rPh sb="0" eb="3">
      <t>ゼイリシ</t>
    </rPh>
    <rPh sb="4" eb="7">
      <t>ゼイリシ</t>
    </rPh>
    <rPh sb="7" eb="9">
      <t>ホウジン</t>
    </rPh>
    <rPh sb="9" eb="10">
      <t>フク</t>
    </rPh>
    <phoneticPr fontId="2"/>
  </si>
  <si>
    <t>2.5.1.で「はい」と回答した
場合、その方法</t>
    <rPh sb="12" eb="14">
      <t>カイトウ</t>
    </rPh>
    <rPh sb="17" eb="19">
      <t>バアイ</t>
    </rPh>
    <rPh sb="22" eb="24">
      <t>ホウホウ</t>
    </rPh>
    <phoneticPr fontId="2"/>
  </si>
  <si>
    <t>「入力漏れチェック」欄が「提出可能」になりましたら国税庁軽減税率インボイス制度対応室宛てに</t>
    <rPh sb="1" eb="4">
      <t>ニュウリョクモ</t>
    </rPh>
    <rPh sb="10" eb="11">
      <t>ラン</t>
    </rPh>
    <rPh sb="13" eb="15">
      <t>テイシュツ</t>
    </rPh>
    <rPh sb="15" eb="17">
      <t>カノウ</t>
    </rPh>
    <rPh sb="25" eb="28">
      <t>コクゼイチョウ</t>
    </rPh>
    <rPh sb="28" eb="32">
      <t>ケイゲンゼイリツ</t>
    </rPh>
    <rPh sb="37" eb="39">
      <t>セイド</t>
    </rPh>
    <rPh sb="39" eb="42">
      <t>タイオウシツ</t>
    </rPh>
    <rPh sb="42" eb="43">
      <t>ア</t>
    </rPh>
    <phoneticPr fontId="2"/>
  </si>
  <si>
    <t>提出先メールアドレス⇒</t>
    <rPh sb="0" eb="3">
      <t>テイシュツサキ</t>
    </rPh>
    <phoneticPr fontId="2"/>
  </si>
  <si>
    <t>invoice-web-api@nta.go.jp</t>
    <phoneticPr fontId="2"/>
  </si>
  <si>
    <t>エラーコード</t>
    <phoneticPr fontId="2"/>
  </si>
  <si>
    <t>メッセージ</t>
    <phoneticPr fontId="2"/>
  </si>
  <si>
    <t>利用者区分</t>
    <rPh sb="0" eb="3">
      <t>リヨウシャ</t>
    </rPh>
    <rPh sb="3" eb="5">
      <t>クブン</t>
    </rPh>
    <phoneticPr fontId="2"/>
  </si>
  <si>
    <t>個人</t>
    <rPh sb="0" eb="2">
      <t>コジン</t>
    </rPh>
    <phoneticPr fontId="2"/>
  </si>
  <si>
    <t>法人</t>
    <rPh sb="0" eb="2">
      <t>ホウジン</t>
    </rPh>
    <phoneticPr fontId="2"/>
  </si>
  <si>
    <t>1.7.</t>
    <phoneticPr fontId="2"/>
  </si>
  <si>
    <t>1.8.</t>
    <phoneticPr fontId="2"/>
  </si>
  <si>
    <t>担当者氏名</t>
    <rPh sb="0" eb="3">
      <t>タントウシャ</t>
    </rPh>
    <rPh sb="3" eb="5">
      <t>シメイ</t>
    </rPh>
    <phoneticPr fontId="2"/>
  </si>
  <si>
    <t>担当者連絡先</t>
    <rPh sb="0" eb="3">
      <t>タントウシャ</t>
    </rPh>
    <rPh sb="3" eb="6">
      <t>レンラクサキ</t>
    </rPh>
    <phoneticPr fontId="2"/>
  </si>
  <si>
    <t>個人情報管理・苦情処理責任者</t>
    <rPh sb="0" eb="4">
      <t>コジンジョウホウ</t>
    </rPh>
    <rPh sb="4" eb="6">
      <t>カンリ</t>
    </rPh>
    <rPh sb="7" eb="11">
      <t>クジョウショリ</t>
    </rPh>
    <rPh sb="11" eb="14">
      <t>セキニンシャ</t>
    </rPh>
    <phoneticPr fontId="2"/>
  </si>
  <si>
    <t>ダウンロードファイルの利用有無</t>
    <rPh sb="11" eb="13">
      <t>リヨウ</t>
    </rPh>
    <rPh sb="13" eb="15">
      <t>ウム</t>
    </rPh>
    <phoneticPr fontId="2"/>
  </si>
  <si>
    <t>利用有無</t>
    <rPh sb="0" eb="2">
      <t>リヨウ</t>
    </rPh>
    <rPh sb="2" eb="4">
      <t>ウム</t>
    </rPh>
    <phoneticPr fontId="2"/>
  </si>
  <si>
    <t>有り</t>
    <rPh sb="0" eb="1">
      <t>ア</t>
    </rPh>
    <phoneticPr fontId="2"/>
  </si>
  <si>
    <t>無し</t>
    <rPh sb="0" eb="1">
      <t>ナ</t>
    </rPh>
    <phoneticPr fontId="2"/>
  </si>
  <si>
    <t>当庁から取得したデータの保存先・保存方法</t>
    <rPh sb="0" eb="2">
      <t>トウチョウ</t>
    </rPh>
    <rPh sb="4" eb="6">
      <t>シュトク</t>
    </rPh>
    <rPh sb="12" eb="14">
      <t>ホゾン</t>
    </rPh>
    <rPh sb="14" eb="15">
      <t>サキ</t>
    </rPh>
    <rPh sb="16" eb="20">
      <t>ホゾンホウホウ</t>
    </rPh>
    <phoneticPr fontId="2"/>
  </si>
  <si>
    <t>2.4.1.</t>
    <phoneticPr fontId="2"/>
  </si>
  <si>
    <t>データの保存先</t>
    <rPh sb="4" eb="7">
      <t>ホゾンサキ</t>
    </rPh>
    <phoneticPr fontId="2"/>
  </si>
  <si>
    <t>個人情報の保存はない</t>
    <rPh sb="0" eb="4">
      <t>コジンジョウホウ</t>
    </rPh>
    <rPh sb="5" eb="7">
      <t>ホゾン</t>
    </rPh>
    <phoneticPr fontId="2"/>
  </si>
  <si>
    <t>データの保存方法</t>
    <rPh sb="4" eb="8">
      <t>ホゾンホウホウ</t>
    </rPh>
    <phoneticPr fontId="2"/>
  </si>
  <si>
    <t>適切に保存している</t>
    <rPh sb="0" eb="2">
      <t>テキセツ</t>
    </rPh>
    <rPh sb="3" eb="5">
      <t>ホゾン</t>
    </rPh>
    <phoneticPr fontId="2"/>
  </si>
  <si>
    <t>保存方法</t>
    <rPh sb="0" eb="4">
      <t>ホゾンホウホウ</t>
    </rPh>
    <phoneticPr fontId="2"/>
  </si>
  <si>
    <t>MIN</t>
    <phoneticPr fontId="2"/>
  </si>
  <si>
    <t>1.7.</t>
  </si>
  <si>
    <t>1.8.</t>
  </si>
  <si>
    <t>2.3.</t>
  </si>
  <si>
    <t>2.4.1.1.</t>
  </si>
  <si>
    <t>2.4.1.2.</t>
  </si>
  <si>
    <t>2.4.1.3.</t>
  </si>
  <si>
    <t>2.6.</t>
  </si>
  <si>
    <t>1.1.利用者区分が選択されていません</t>
    <rPh sb="4" eb="9">
      <t>リヨウシャクブン</t>
    </rPh>
    <rPh sb="10" eb="12">
      <t>センタク</t>
    </rPh>
    <phoneticPr fontId="2"/>
  </si>
  <si>
    <t>1.2.氏名又は名称が入力されていません</t>
    <rPh sb="4" eb="7">
      <t>シメイマタ</t>
    </rPh>
    <rPh sb="8" eb="10">
      <t>メイショウ</t>
    </rPh>
    <rPh sb="11" eb="13">
      <t>ニュウリョク</t>
    </rPh>
    <phoneticPr fontId="2"/>
  </si>
  <si>
    <t>1.3.所在地が入力されていません</t>
    <rPh sb="4" eb="7">
      <t>ショザイチ</t>
    </rPh>
    <rPh sb="8" eb="10">
      <t>ニュウリョク</t>
    </rPh>
    <phoneticPr fontId="2"/>
  </si>
  <si>
    <t>1.4.事業内容が入力されていません</t>
    <rPh sb="4" eb="8">
      <t>ジギョウナイヨウ</t>
    </rPh>
    <rPh sb="9" eb="11">
      <t>ニュウリョク</t>
    </rPh>
    <phoneticPr fontId="2"/>
  </si>
  <si>
    <t>1.5.メールアドレスが入力されていません</t>
    <rPh sb="12" eb="14">
      <t>ニュウリョク</t>
    </rPh>
    <phoneticPr fontId="2"/>
  </si>
  <si>
    <t>1.6.アプリケーションID欄が空欄です</t>
    <rPh sb="14" eb="15">
      <t>ラン</t>
    </rPh>
    <rPh sb="16" eb="18">
      <t>クウラン</t>
    </rPh>
    <phoneticPr fontId="2"/>
  </si>
  <si>
    <t>1.7.担当者氏名が入力されていません</t>
    <rPh sb="4" eb="7">
      <t>タントウシャ</t>
    </rPh>
    <rPh sb="7" eb="9">
      <t>シメイ</t>
    </rPh>
    <rPh sb="10" eb="12">
      <t>ニュウリョク</t>
    </rPh>
    <phoneticPr fontId="2"/>
  </si>
  <si>
    <t>1.8.担当者連絡先が入力されていません</t>
    <rPh sb="4" eb="7">
      <t>タントウシャ</t>
    </rPh>
    <rPh sb="7" eb="10">
      <t>レンラクサキ</t>
    </rPh>
    <rPh sb="11" eb="13">
      <t>ニュウリョク</t>
    </rPh>
    <phoneticPr fontId="2"/>
  </si>
  <si>
    <t>2.1.プログラム・システム等の名称が入力されていません</t>
    <rPh sb="14" eb="15">
      <t>トウ</t>
    </rPh>
    <rPh sb="16" eb="18">
      <t>メイショウ</t>
    </rPh>
    <rPh sb="19" eb="21">
      <t>ニュウリョク</t>
    </rPh>
    <phoneticPr fontId="2"/>
  </si>
  <si>
    <t>2.2.取得した公表情報の利用方法が入力されていません</t>
    <rPh sb="4" eb="6">
      <t>シュトク</t>
    </rPh>
    <rPh sb="8" eb="12">
      <t>コウヒョウジョウホウ</t>
    </rPh>
    <rPh sb="13" eb="15">
      <t>リヨウ</t>
    </rPh>
    <rPh sb="15" eb="17">
      <t>ホウホウ</t>
    </rPh>
    <rPh sb="18" eb="20">
      <t>ニュウリョク</t>
    </rPh>
    <phoneticPr fontId="2"/>
  </si>
  <si>
    <t>2.3.ダウンロードファイルの利用有無が選択されていません</t>
    <rPh sb="15" eb="17">
      <t>リヨウ</t>
    </rPh>
    <rPh sb="17" eb="19">
      <t>ウム</t>
    </rPh>
    <rPh sb="20" eb="22">
      <t>センタク</t>
    </rPh>
    <phoneticPr fontId="2"/>
  </si>
  <si>
    <t>1.9.</t>
    <phoneticPr fontId="2"/>
  </si>
  <si>
    <t>1.6.</t>
    <phoneticPr fontId="2"/>
  </si>
  <si>
    <t>2.4.</t>
    <phoneticPr fontId="2"/>
  </si>
  <si>
    <t>2.5.1.1.</t>
  </si>
  <si>
    <t>2.5.1.2.</t>
  </si>
  <si>
    <t>2.5.1.3.</t>
  </si>
  <si>
    <t>2.5.1.4.</t>
  </si>
  <si>
    <t>2.5.2.1.</t>
  </si>
  <si>
    <t>2.5.2.2.</t>
  </si>
  <si>
    <t>2.7.</t>
  </si>
  <si>
    <t>2.7.1.</t>
  </si>
  <si>
    <t>2.7.2.</t>
  </si>
  <si>
    <t>2.4.利用者区分を選択（入力）してください</t>
    <rPh sb="4" eb="7">
      <t>リヨウシャ</t>
    </rPh>
    <rPh sb="7" eb="9">
      <t>クブン</t>
    </rPh>
    <rPh sb="10" eb="12">
      <t>センタク</t>
    </rPh>
    <rPh sb="13" eb="15">
      <t>ニュウリョク</t>
    </rPh>
    <phoneticPr fontId="2"/>
  </si>
  <si>
    <t>2.5.1.データの保存先を選択（入力）してください</t>
    <rPh sb="10" eb="13">
      <t>ホゾンサキ</t>
    </rPh>
    <rPh sb="14" eb="16">
      <t>センタク</t>
    </rPh>
    <rPh sb="17" eb="19">
      <t>ニュウリョク</t>
    </rPh>
    <phoneticPr fontId="2"/>
  </si>
  <si>
    <t>2.5.2.2.保存方法を入力してください</t>
    <rPh sb="8" eb="12">
      <t>ホゾンホウホウ</t>
    </rPh>
    <rPh sb="13" eb="15">
      <t>ニュウリョク</t>
    </rPh>
    <phoneticPr fontId="2"/>
  </si>
  <si>
    <t>2.5.2.1.適切に保存しているか否かを選択してください</t>
    <rPh sb="8" eb="10">
      <t>テキセツ</t>
    </rPh>
    <rPh sb="11" eb="13">
      <t>ホゾン</t>
    </rPh>
    <rPh sb="18" eb="19">
      <t>イナ</t>
    </rPh>
    <rPh sb="21" eb="23">
      <t>センタク</t>
    </rPh>
    <phoneticPr fontId="2"/>
  </si>
  <si>
    <t>2.6.1.利用者の取得状況の把握可否を選択してください</t>
    <rPh sb="6" eb="9">
      <t>リヨウシャ</t>
    </rPh>
    <rPh sb="10" eb="12">
      <t>シュトク</t>
    </rPh>
    <rPh sb="12" eb="14">
      <t>ジョウキョウ</t>
    </rPh>
    <rPh sb="15" eb="17">
      <t>ハアク</t>
    </rPh>
    <rPh sb="17" eb="19">
      <t>カヒ</t>
    </rPh>
    <rPh sb="20" eb="22">
      <t>センタク</t>
    </rPh>
    <phoneticPr fontId="2"/>
  </si>
  <si>
    <t>2.6.2.利用者の取得状況の把握方法を入力してください</t>
    <rPh sb="6" eb="9">
      <t>リヨウシャ</t>
    </rPh>
    <rPh sb="10" eb="12">
      <t>シュトク</t>
    </rPh>
    <rPh sb="12" eb="14">
      <t>ジョウキョウ</t>
    </rPh>
    <rPh sb="15" eb="19">
      <t>ハアクホウホウ</t>
    </rPh>
    <rPh sb="20" eb="22">
      <t>ニュウリョク</t>
    </rPh>
    <phoneticPr fontId="2"/>
  </si>
  <si>
    <t>2.7.添付資料の種類を選択してください</t>
    <rPh sb="4" eb="8">
      <t>テンプシリョウ</t>
    </rPh>
    <rPh sb="9" eb="11">
      <t>シュルイ</t>
    </rPh>
    <rPh sb="12" eb="14">
      <t>センタク</t>
    </rPh>
    <phoneticPr fontId="2"/>
  </si>
  <si>
    <t>3.1.利用規約・法令順守の誓約事項を選択してください</t>
    <rPh sb="4" eb="8">
      <t>リヨウキヤク</t>
    </rPh>
    <rPh sb="9" eb="11">
      <t>ホウレイ</t>
    </rPh>
    <rPh sb="11" eb="13">
      <t>ジュンシュ</t>
    </rPh>
    <rPh sb="14" eb="16">
      <t>セイヤク</t>
    </rPh>
    <rPh sb="16" eb="18">
      <t>ジコウ</t>
    </rPh>
    <rPh sb="19" eb="21">
      <t>センタク</t>
    </rPh>
    <phoneticPr fontId="2"/>
  </si>
  <si>
    <t>3.2.利用者への提供方法の誓約事項を選択してください</t>
    <rPh sb="4" eb="7">
      <t>リヨウシャ</t>
    </rPh>
    <rPh sb="9" eb="11">
      <t>テイキョウ</t>
    </rPh>
    <rPh sb="11" eb="13">
      <t>ホウホウ</t>
    </rPh>
    <rPh sb="14" eb="16">
      <t>セイヤク</t>
    </rPh>
    <rPh sb="16" eb="18">
      <t>ジコウ</t>
    </rPh>
    <rPh sb="19" eb="21">
      <t>センタク</t>
    </rPh>
    <phoneticPr fontId="2"/>
  </si>
  <si>
    <t>3.3.監査への協力の誓約事項を選択してください</t>
    <rPh sb="4" eb="6">
      <t>カンサ</t>
    </rPh>
    <rPh sb="8" eb="10">
      <t>キョウリョク</t>
    </rPh>
    <rPh sb="11" eb="13">
      <t>セイヤク</t>
    </rPh>
    <rPh sb="13" eb="15">
      <t>ジコウ</t>
    </rPh>
    <rPh sb="16" eb="18">
      <t>センタク</t>
    </rPh>
    <phoneticPr fontId="2"/>
  </si>
  <si>
    <t>4.1.法人番号システムWeb-API機能の利用希望の有無を選択してください</t>
    <rPh sb="4" eb="8">
      <t>ホウジンバンゴウ</t>
    </rPh>
    <rPh sb="19" eb="21">
      <t>キノウ</t>
    </rPh>
    <rPh sb="22" eb="24">
      <t>リヨウ</t>
    </rPh>
    <rPh sb="24" eb="26">
      <t>キボウ</t>
    </rPh>
    <rPh sb="27" eb="29">
      <t>ウム</t>
    </rPh>
    <rPh sb="30" eb="32">
      <t>センタク</t>
    </rPh>
    <phoneticPr fontId="2"/>
  </si>
  <si>
    <t>本申請書のExcelファイルと項番2.7.の添付資料のPDFファイルを添付の上、メールにてご提出ください。</t>
    <rPh sb="0" eb="1">
      <t>ホン</t>
    </rPh>
    <rPh sb="1" eb="4">
      <t>シンセイショ</t>
    </rPh>
    <rPh sb="15" eb="17">
      <t>コウバン</t>
    </rPh>
    <rPh sb="22" eb="24">
      <t>テンプ</t>
    </rPh>
    <rPh sb="24" eb="26">
      <t>シリョウ</t>
    </rPh>
    <rPh sb="35" eb="37">
      <t>テンプ</t>
    </rPh>
    <rPh sb="38" eb="39">
      <t>ウエ</t>
    </rPh>
    <rPh sb="46" eb="48">
      <t>テイシュツ</t>
    </rPh>
    <phoneticPr fontId="2"/>
  </si>
  <si>
    <t>2.4.1.顧客の区分を選択してください</t>
    <rPh sb="6" eb="8">
      <t>コキャク</t>
    </rPh>
    <rPh sb="9" eb="11">
      <t>クブン</t>
    </rPh>
    <rPh sb="12" eb="14">
      <t>センタク</t>
    </rPh>
    <phoneticPr fontId="2"/>
  </si>
  <si>
    <t>Ver.</t>
    <phoneticPr fontId="2"/>
  </si>
  <si>
    <t>アプリケーションID</t>
    <phoneticPr fontId="2"/>
  </si>
  <si>
    <t>【国税庁整理欄】</t>
    <rPh sb="1" eb="4">
      <t>コクゼイチョウ</t>
    </rPh>
    <rPh sb="4" eb="7">
      <t>セイリラン</t>
    </rPh>
    <phoneticPr fontId="2"/>
  </si>
  <si>
    <t>1.10.</t>
    <phoneticPr fontId="2"/>
  </si>
  <si>
    <t>個人情報管理・苦情処理責任者連絡先</t>
    <rPh sb="0" eb="4">
      <t>コジンジョウホウ</t>
    </rPh>
    <rPh sb="4" eb="6">
      <t>カンリ</t>
    </rPh>
    <rPh sb="7" eb="11">
      <t>クジョウショリ</t>
    </rPh>
    <rPh sb="11" eb="14">
      <t>セキニンシャ</t>
    </rPh>
    <rPh sb="14" eb="16">
      <t>レンラク</t>
    </rPh>
    <rPh sb="16" eb="17">
      <t>サキ</t>
    </rPh>
    <phoneticPr fontId="2"/>
  </si>
  <si>
    <t>1.10.</t>
  </si>
  <si>
    <t>1.10.個人情報管理・苦情処理責任者の連絡先が入力されていません。</t>
    <rPh sb="5" eb="9">
      <t>コジンジョウホウ</t>
    </rPh>
    <rPh sb="9" eb="11">
      <t>カンリ</t>
    </rPh>
    <rPh sb="12" eb="14">
      <t>クジョウ</t>
    </rPh>
    <rPh sb="14" eb="16">
      <t>ショリ</t>
    </rPh>
    <rPh sb="16" eb="19">
      <t>セキニンシャ</t>
    </rPh>
    <rPh sb="20" eb="23">
      <t>レンラクサキ</t>
    </rPh>
    <rPh sb="24" eb="26">
      <t>ニュウリョク</t>
    </rPh>
    <phoneticPr fontId="2"/>
  </si>
  <si>
    <t>1.9.個人情報管理・苦情処理責任者の氏名が入力されていません</t>
    <rPh sb="4" eb="8">
      <t>コジンジョウホウ</t>
    </rPh>
    <rPh sb="8" eb="10">
      <t>カンリ</t>
    </rPh>
    <rPh sb="11" eb="13">
      <t>クジョウ</t>
    </rPh>
    <rPh sb="13" eb="15">
      <t>ショリ</t>
    </rPh>
    <rPh sb="15" eb="18">
      <t>セキニンシャ</t>
    </rPh>
    <rPh sb="19" eb="21">
      <t>シメイ</t>
    </rPh>
    <rPh sb="22" eb="24">
      <t>ニュウリョク</t>
    </rPh>
    <phoneticPr fontId="2"/>
  </si>
  <si>
    <t>個人情報管理・苦情処理責任者氏名</t>
    <rPh sb="0" eb="4">
      <t>コジンジョウホウ</t>
    </rPh>
    <rPh sb="4" eb="6">
      <t>カンリ</t>
    </rPh>
    <rPh sb="7" eb="11">
      <t>クジョウショリ</t>
    </rPh>
    <rPh sb="11" eb="14">
      <t>セキニンシャ</t>
    </rPh>
    <rPh sb="14" eb="16">
      <t>シメイ</t>
    </rPh>
    <phoneticPr fontId="2"/>
  </si>
  <si>
    <t>【利用規約・法令遵守】
　取得した公表情報につき、適格請求書発行事業者公表システムの利用規約・個人情報保護法等の法令を遵守します。</t>
    <rPh sb="1" eb="3">
      <t>リヨウ</t>
    </rPh>
    <rPh sb="3" eb="5">
      <t>キヤク</t>
    </rPh>
    <rPh sb="6" eb="8">
      <t>ホウレイ</t>
    </rPh>
    <rPh sb="8" eb="10">
      <t>ジュンシュ</t>
    </rPh>
    <phoneticPr fontId="2"/>
  </si>
  <si>
    <t>【利用者への提供方法】
　取得した公表情報につき、利用者へ提供する際は、データベースでの提供を行わない等、「適格請求書発行事業者公表サイトの運営方針」に記載の目的を満たす方法で提供します。</t>
    <rPh sb="1" eb="4">
      <t>リヨウシャ</t>
    </rPh>
    <rPh sb="6" eb="8">
      <t>テイキョウ</t>
    </rPh>
    <rPh sb="8" eb="10">
      <t>ホウホウ</t>
    </rPh>
    <phoneticPr fontId="2"/>
  </si>
  <si>
    <t>【監査への協力】
　必要に応じ、当庁が実施する監査に協力します。</t>
    <rPh sb="1" eb="3">
      <t>カンサ</t>
    </rPh>
    <rPh sb="5" eb="7">
      <t>キョウリョク</t>
    </rPh>
    <phoneticPr fontId="2"/>
  </si>
  <si>
    <t>提出日</t>
    <rPh sb="0" eb="3">
      <t>テイシュツビ</t>
    </rPh>
    <phoneticPr fontId="2"/>
  </si>
  <si>
    <t>整理欄A</t>
    <rPh sb="0" eb="3">
      <t>セイリラン</t>
    </rPh>
    <phoneticPr fontId="2"/>
  </si>
  <si>
    <t>取得した公表情報について、
利用者の情報又は使用取得状況等を把握できる</t>
    <rPh sb="0" eb="2">
      <t>シュトク</t>
    </rPh>
    <rPh sb="4" eb="6">
      <t>コウヒョウ</t>
    </rPh>
    <rPh sb="6" eb="8">
      <t>ジョウホウ</t>
    </rPh>
    <rPh sb="14" eb="17">
      <t>リヨウシャ</t>
    </rPh>
    <rPh sb="18" eb="20">
      <t>ジョウホウ</t>
    </rPh>
    <rPh sb="20" eb="21">
      <t>マタ</t>
    </rPh>
    <rPh sb="22" eb="24">
      <t>シヨウ</t>
    </rPh>
    <rPh sb="24" eb="26">
      <t>シュトク</t>
    </rPh>
    <rPh sb="26" eb="28">
      <t>ジョウキョウ</t>
    </rPh>
    <rPh sb="28" eb="29">
      <t>ナド</t>
    </rPh>
    <rPh sb="30" eb="32">
      <t>ハアク</t>
    </rPh>
    <phoneticPr fontId="2"/>
  </si>
  <si>
    <t>新規</t>
    <rPh sb="0" eb="2">
      <t>シンキ</t>
    </rPh>
    <phoneticPr fontId="2"/>
  </si>
  <si>
    <t>整理欄B</t>
    <rPh sb="0" eb="3">
      <t>セイリラン</t>
    </rPh>
    <phoneticPr fontId="2"/>
  </si>
  <si>
    <t>2.6.1.で「はい」と回答した
場合、その方法</t>
    <rPh sb="12" eb="14">
      <t>カイトウ</t>
    </rPh>
    <rPh sb="17" eb="19">
      <t>バアイ</t>
    </rPh>
    <rPh sb="22" eb="24">
      <t>ホウホウ</t>
    </rPh>
    <phoneticPr fontId="2"/>
  </si>
  <si>
    <t>「適格請求書発行事業者公表サイトの運営方針」（令和３年７月・令和５年１月改訂）（抜粋）
１　公表サイトの目的
　適格請求書発行事業者公表サイト（以下「公表サイト」といいます。）は、消費税法第57条の２に基づき、適格請求書発行事業者の登録・取消・失効状況を公表するものです。
　当サイトでは、受領した請求書等に記載されている番号が、「登録番号」として取引時点において有効なものか（適格請求書発行事 業者が取消等を受けていないか）を確認することができます。</t>
    <rPh sb="1" eb="3">
      <t>テキカク</t>
    </rPh>
    <rPh sb="3" eb="6">
      <t>セイキュウショ</t>
    </rPh>
    <rPh sb="6" eb="8">
      <t>ハッコウ</t>
    </rPh>
    <rPh sb="8" eb="11">
      <t>ジギョウシャ</t>
    </rPh>
    <rPh sb="11" eb="13">
      <t>コウヒョウ</t>
    </rPh>
    <rPh sb="17" eb="21">
      <t>ウンエイホウシン</t>
    </rPh>
    <rPh sb="23" eb="25">
      <t>レイワ</t>
    </rPh>
    <rPh sb="26" eb="27">
      <t>ネン</t>
    </rPh>
    <rPh sb="28" eb="29">
      <t>ガツ</t>
    </rPh>
    <rPh sb="30" eb="32">
      <t>レイワ</t>
    </rPh>
    <rPh sb="33" eb="34">
      <t>ネン</t>
    </rPh>
    <rPh sb="35" eb="36">
      <t>ガツ</t>
    </rPh>
    <rPh sb="36" eb="38">
      <t>カイテイ</t>
    </rPh>
    <rPh sb="40" eb="42">
      <t>バッスイ</t>
    </rPh>
    <rPh sb="46" eb="48">
      <t>コウヒョウ</t>
    </rPh>
    <rPh sb="52" eb="54">
      <t>モクテキ</t>
    </rPh>
    <phoneticPr fontId="2"/>
  </si>
  <si>
    <t>添付書類　</t>
    <rPh sb="0" eb="2">
      <t>テンプ</t>
    </rPh>
    <rPh sb="2" eb="4">
      <t>ショルイ</t>
    </rPh>
    <phoneticPr fontId="2"/>
  </si>
  <si>
    <t xml:space="preserve">
</t>
    <phoneticPr fontId="2"/>
  </si>
  <si>
    <t>自社内のみ（申請者のみ）で利用される場合は、「2.4.2自社」にチェックを入れてください。</t>
    <rPh sb="0" eb="2">
      <t>ジシャ</t>
    </rPh>
    <rPh sb="2" eb="3">
      <t>ナイ</t>
    </rPh>
    <rPh sb="6" eb="9">
      <t>シンセイシャ</t>
    </rPh>
    <rPh sb="13" eb="15">
      <t>リヨウ</t>
    </rPh>
    <rPh sb="18" eb="20">
      <t>バアイ</t>
    </rPh>
    <rPh sb="28" eb="30">
      <t>ジシャ</t>
    </rPh>
    <rPh sb="37" eb="38">
      <t>イ</t>
    </rPh>
    <phoneticPr fontId="2"/>
  </si>
  <si>
    <t>市販されているソフト等の場合はパンフレット等の添付で差し支えありませんが、インボイスWeb-API機能を用いてどのように公表情報を取得するのか、取得した公表情報をどのように利用するのかが分かる箇所・ページを添付してください。</t>
    <rPh sb="21" eb="22">
      <t>トウ</t>
    </rPh>
    <rPh sb="23" eb="25">
      <t>テンプ</t>
    </rPh>
    <rPh sb="26" eb="27">
      <t>サ</t>
    </rPh>
    <rPh sb="28" eb="29">
      <t>ツカ</t>
    </rPh>
    <rPh sb="93" eb="94">
      <t>ワ</t>
    </rPh>
    <rPh sb="96" eb="98">
      <t>カショ</t>
    </rPh>
    <rPh sb="103" eb="105">
      <t>テンプ</t>
    </rPh>
    <phoneticPr fontId="2"/>
  </si>
  <si>
    <t>法人又は個人のどちらかを選択してください。</t>
    <rPh sb="0" eb="3">
      <t>ホウジンマタ</t>
    </rPh>
    <rPh sb="4" eb="6">
      <t>コジン</t>
    </rPh>
    <rPh sb="12" eb="14">
      <t>センタク</t>
    </rPh>
    <phoneticPr fontId="2"/>
  </si>
  <si>
    <t>法人の方は法人の名称を記載願います。また、個人の方は屋号ではなく氏名を記載願います。</t>
    <rPh sb="0" eb="2">
      <t>ホウジン</t>
    </rPh>
    <rPh sb="3" eb="4">
      <t>カタ</t>
    </rPh>
    <rPh sb="5" eb="7">
      <t>ホウジン</t>
    </rPh>
    <rPh sb="8" eb="10">
      <t>メイショウ</t>
    </rPh>
    <rPh sb="11" eb="13">
      <t>キサイ</t>
    </rPh>
    <rPh sb="13" eb="14">
      <t>ネガ</t>
    </rPh>
    <rPh sb="21" eb="23">
      <t>コジン</t>
    </rPh>
    <rPh sb="24" eb="25">
      <t>カタ</t>
    </rPh>
    <rPh sb="26" eb="28">
      <t>ヤゴウ</t>
    </rPh>
    <rPh sb="32" eb="34">
      <t>シメイ</t>
    </rPh>
    <rPh sb="35" eb="37">
      <t>キサイ</t>
    </rPh>
    <rPh sb="37" eb="38">
      <t>ネガ</t>
    </rPh>
    <phoneticPr fontId="2"/>
  </si>
  <si>
    <t>都道府県名から番地又は部屋番号まで記載してください。 (例：東京都千代田区霞が関３-1-１）</t>
    <rPh sb="0" eb="5">
      <t>トドウフケンメイ</t>
    </rPh>
    <rPh sb="7" eb="9">
      <t>バンチ</t>
    </rPh>
    <rPh sb="9" eb="10">
      <t>マタ</t>
    </rPh>
    <rPh sb="11" eb="13">
      <t>ヘヤ</t>
    </rPh>
    <rPh sb="13" eb="15">
      <t>バンゴウ</t>
    </rPh>
    <rPh sb="17" eb="19">
      <t>キサイ</t>
    </rPh>
    <rPh sb="28" eb="29">
      <t>レイ</t>
    </rPh>
    <rPh sb="30" eb="32">
      <t>トウキョウ</t>
    </rPh>
    <rPh sb="32" eb="33">
      <t>ト</t>
    </rPh>
    <rPh sb="33" eb="37">
      <t>チヨダク</t>
    </rPh>
    <rPh sb="37" eb="38">
      <t>カスミ</t>
    </rPh>
    <rPh sb="39" eb="40">
      <t>セキ</t>
    </rPh>
    <phoneticPr fontId="2"/>
  </si>
  <si>
    <t>アプリケーションID発行届出フォームに入力したメールアドレスを入力してください。</t>
    <rPh sb="10" eb="12">
      <t>ハッコウ</t>
    </rPh>
    <rPh sb="12" eb="14">
      <t>トドケデ</t>
    </rPh>
    <rPh sb="19" eb="21">
      <t>ニュウリョク</t>
    </rPh>
    <rPh sb="31" eb="33">
      <t>ニュウリョク</t>
    </rPh>
    <phoneticPr fontId="2"/>
  </si>
  <si>
    <t>すでにお持ちの場合のみ記載してください。お持ちでない時は「申請中」を選択してください。</t>
    <rPh sb="4" eb="5">
      <t>モ</t>
    </rPh>
    <rPh sb="7" eb="9">
      <t>バアイ</t>
    </rPh>
    <rPh sb="11" eb="13">
      <t>キサイ</t>
    </rPh>
    <rPh sb="21" eb="22">
      <t>モ</t>
    </rPh>
    <rPh sb="26" eb="27">
      <t>トキ</t>
    </rPh>
    <rPh sb="29" eb="32">
      <t>シンセイチュウ</t>
    </rPh>
    <rPh sb="34" eb="36">
      <t>センタク</t>
    </rPh>
    <phoneticPr fontId="2"/>
  </si>
  <si>
    <t>利用者区分が法人の場合、担当者の氏名を記載してください。</t>
    <rPh sb="0" eb="3">
      <t>リヨウシャ</t>
    </rPh>
    <rPh sb="3" eb="5">
      <t>クブン</t>
    </rPh>
    <rPh sb="6" eb="8">
      <t>ホウジン</t>
    </rPh>
    <rPh sb="9" eb="11">
      <t>バアイ</t>
    </rPh>
    <rPh sb="12" eb="15">
      <t>タントウシャ</t>
    </rPh>
    <rPh sb="16" eb="18">
      <t>シメイ</t>
    </rPh>
    <rPh sb="19" eb="21">
      <t>キサイ</t>
    </rPh>
    <phoneticPr fontId="2"/>
  </si>
  <si>
    <t>利用者区分が法人の場合、担当者の連絡先を記載してください。
電話番号は「-」（ハイフン）抜きで記載してください。　（例：03XXXXXXXX）</t>
    <rPh sb="0" eb="5">
      <t>リヨウシャクブン</t>
    </rPh>
    <rPh sb="6" eb="8">
      <t>ホウジン</t>
    </rPh>
    <rPh sb="9" eb="11">
      <t>バアイ</t>
    </rPh>
    <rPh sb="12" eb="15">
      <t>タントウシャ</t>
    </rPh>
    <rPh sb="16" eb="19">
      <t>レンラクサキ</t>
    </rPh>
    <rPh sb="20" eb="22">
      <t>キサイ</t>
    </rPh>
    <rPh sb="30" eb="34">
      <t>デンワバンゴウ</t>
    </rPh>
    <rPh sb="44" eb="45">
      <t>ヌ</t>
    </rPh>
    <rPh sb="47" eb="49">
      <t>キサイ</t>
    </rPh>
    <rPh sb="58" eb="59">
      <t>レイ</t>
    </rPh>
    <phoneticPr fontId="2"/>
  </si>
  <si>
    <t>利用者区分が法人の場合、個人情報管理・苦情処理責任者の氏名を記載してください。</t>
    <rPh sb="0" eb="3">
      <t>リヨウシャ</t>
    </rPh>
    <rPh sb="3" eb="5">
      <t>クブン</t>
    </rPh>
    <rPh sb="6" eb="8">
      <t>ホウジン</t>
    </rPh>
    <rPh sb="9" eb="11">
      <t>バアイ</t>
    </rPh>
    <rPh sb="12" eb="14">
      <t>コジン</t>
    </rPh>
    <rPh sb="14" eb="16">
      <t>ジョウホウ</t>
    </rPh>
    <rPh sb="16" eb="18">
      <t>カンリ</t>
    </rPh>
    <rPh sb="19" eb="21">
      <t>クジョウ</t>
    </rPh>
    <rPh sb="21" eb="23">
      <t>ショリ</t>
    </rPh>
    <rPh sb="23" eb="26">
      <t>セキニンシャ</t>
    </rPh>
    <rPh sb="27" eb="29">
      <t>シメイ</t>
    </rPh>
    <rPh sb="30" eb="32">
      <t>キサイ</t>
    </rPh>
    <phoneticPr fontId="2"/>
  </si>
  <si>
    <t>本申請により取得するアプリケーションIDを利用するプログラム・システム等の名称を記載してください。
１つのアプリケーションIDを複数のプログラム・システム等で利用される場合は、すべてのプログラム・システム等の名称を記載してください。
プログラム・システム等が特定できるよう、仮称でも名称を記載してください。
　（不適な例：Excel、Access、Googleスプレッドシート　など）</t>
    <rPh sb="0" eb="1">
      <t>ホン</t>
    </rPh>
    <rPh sb="1" eb="3">
      <t>シンセイ</t>
    </rPh>
    <rPh sb="6" eb="8">
      <t>シュトク</t>
    </rPh>
    <rPh sb="21" eb="23">
      <t>リヨウ</t>
    </rPh>
    <rPh sb="35" eb="36">
      <t>トウ</t>
    </rPh>
    <rPh sb="37" eb="39">
      <t>メイショウ</t>
    </rPh>
    <rPh sb="40" eb="42">
      <t>キサイ</t>
    </rPh>
    <rPh sb="64" eb="66">
      <t>フクスウ</t>
    </rPh>
    <rPh sb="77" eb="78">
      <t>トウ</t>
    </rPh>
    <rPh sb="79" eb="81">
      <t>リヨウ</t>
    </rPh>
    <rPh sb="84" eb="86">
      <t>バアイ</t>
    </rPh>
    <rPh sb="102" eb="103">
      <t>トウ</t>
    </rPh>
    <rPh sb="104" eb="106">
      <t>メイショウ</t>
    </rPh>
    <rPh sb="107" eb="109">
      <t>キサイ</t>
    </rPh>
    <rPh sb="156" eb="158">
      <t>フテキ</t>
    </rPh>
    <rPh sb="159" eb="160">
      <t>レイ</t>
    </rPh>
    <phoneticPr fontId="2"/>
  </si>
  <si>
    <t>2.1.で記載したプログラム・システム等において、取得した公表情報の利用方法を具体的に記載してください。
（記載例）ソフトのデータベースとして使用し、利用者の取引帳簿と紐づけさせる</t>
    <rPh sb="25" eb="27">
      <t>シュトク</t>
    </rPh>
    <rPh sb="29" eb="31">
      <t>コウヒョウ</t>
    </rPh>
    <rPh sb="31" eb="33">
      <t>ジョウホウ</t>
    </rPh>
    <rPh sb="34" eb="38">
      <t>リヨウホウホウ</t>
    </rPh>
    <rPh sb="39" eb="42">
      <t>グタイテキ</t>
    </rPh>
    <rPh sb="43" eb="45">
      <t>キサイ</t>
    </rPh>
    <phoneticPr fontId="2"/>
  </si>
  <si>
    <t>2.1.で記載したプログラム・システム等において、適格請求書発行事業者公表サイトに掲載しているダウンロードデータの利用有無を選択してください。</t>
    <rPh sb="5" eb="7">
      <t>キサイ</t>
    </rPh>
    <rPh sb="19" eb="20">
      <t>トウ</t>
    </rPh>
    <rPh sb="25" eb="27">
      <t>テキカク</t>
    </rPh>
    <rPh sb="27" eb="30">
      <t>セイキュウショ</t>
    </rPh>
    <rPh sb="30" eb="32">
      <t>ハッコウ</t>
    </rPh>
    <rPh sb="32" eb="35">
      <t>ジギョウシャ</t>
    </rPh>
    <rPh sb="35" eb="37">
      <t>コウヒョウ</t>
    </rPh>
    <rPh sb="41" eb="43">
      <t>ケイサイ</t>
    </rPh>
    <rPh sb="57" eb="61">
      <t>リヨウウム</t>
    </rPh>
    <rPh sb="62" eb="64">
      <t>センタク</t>
    </rPh>
    <phoneticPr fontId="2"/>
  </si>
  <si>
    <t>２．１に記載したプログラム・システム等を申請者の顧客も利用される場合は、該当する項目をすべてチェックしてください。</t>
    <rPh sb="20" eb="22">
      <t>シンセイ</t>
    </rPh>
    <rPh sb="22" eb="23">
      <t>シャ</t>
    </rPh>
    <rPh sb="24" eb="26">
      <t>コキャク</t>
    </rPh>
    <rPh sb="27" eb="29">
      <t>リヨウ</t>
    </rPh>
    <rPh sb="32" eb="34">
      <t>バアイ</t>
    </rPh>
    <rPh sb="36" eb="38">
      <t>ガイトウ</t>
    </rPh>
    <rPh sb="40" eb="42">
      <t>コウモク</t>
    </rPh>
    <phoneticPr fontId="2"/>
  </si>
  <si>
    <t>具体的に記載してください。</t>
    <rPh sb="0" eb="3">
      <t>グタイテキ</t>
    </rPh>
    <rPh sb="4" eb="6">
      <t>キサイ</t>
    </rPh>
    <phoneticPr fontId="2"/>
  </si>
  <si>
    <t>該当する保存先をすべてチェックしてください。</t>
    <rPh sb="0" eb="2">
      <t>ガイトウ</t>
    </rPh>
    <rPh sb="4" eb="7">
      <t>ホゾンサキ</t>
    </rPh>
    <phoneticPr fontId="2"/>
  </si>
  <si>
    <t>個人事業者の登録番号や氏名などは個人情報に該当します。
個人事業者に係る取得データを保存しない場合（閲覧のみで取得情報を破棄する場合）や、法人の情報しか取得しない場合などは、こちらにチェックを入れてください。</t>
    <rPh sb="0" eb="5">
      <t>コジンジギョウシャ</t>
    </rPh>
    <rPh sb="6" eb="10">
      <t>トウロクバンゴウ</t>
    </rPh>
    <rPh sb="11" eb="13">
      <t>シメイ</t>
    </rPh>
    <rPh sb="16" eb="20">
      <t>コジンジョウホウ</t>
    </rPh>
    <rPh sb="21" eb="23">
      <t>ガイトウ</t>
    </rPh>
    <rPh sb="28" eb="30">
      <t>コジン</t>
    </rPh>
    <rPh sb="30" eb="33">
      <t>ジギョウシャ</t>
    </rPh>
    <rPh sb="34" eb="35">
      <t>カカ</t>
    </rPh>
    <rPh sb="36" eb="38">
      <t>シュトク</t>
    </rPh>
    <rPh sb="42" eb="44">
      <t>ホゾン</t>
    </rPh>
    <rPh sb="47" eb="49">
      <t>バアイ</t>
    </rPh>
    <rPh sb="50" eb="52">
      <t>エツラン</t>
    </rPh>
    <rPh sb="55" eb="57">
      <t>シュトク</t>
    </rPh>
    <rPh sb="57" eb="59">
      <t>ジョウホウ</t>
    </rPh>
    <rPh sb="60" eb="62">
      <t>ハキ</t>
    </rPh>
    <rPh sb="64" eb="66">
      <t>バアイ</t>
    </rPh>
    <rPh sb="69" eb="71">
      <t>ホウジン</t>
    </rPh>
    <rPh sb="72" eb="74">
      <t>ジョウホウ</t>
    </rPh>
    <rPh sb="76" eb="78">
      <t>シュトク</t>
    </rPh>
    <rPh sb="81" eb="83">
      <t>バアイ</t>
    </rPh>
    <rPh sb="96" eb="97">
      <t>イ</t>
    </rPh>
    <phoneticPr fontId="2"/>
  </si>
  <si>
    <t>保存がある場合のみ記載してください。</t>
    <rPh sb="0" eb="2">
      <t>ホゾン</t>
    </rPh>
    <rPh sb="5" eb="7">
      <t>バアイ</t>
    </rPh>
    <rPh sb="9" eb="11">
      <t>キサイ</t>
    </rPh>
    <phoneticPr fontId="2"/>
  </si>
  <si>
    <t>「はい」又は「いいえ」を選択してください。
保存データについて、第三者が自由に取り出し等ができる場合は、適切な保存に該当しませんので、「いいえ」を選択してください。
2.5.1.4．にて個人情報保存がない、と回答した場合は、入力不要です。</t>
    <rPh sb="4" eb="5">
      <t>マタ</t>
    </rPh>
    <rPh sb="12" eb="14">
      <t>センタク</t>
    </rPh>
    <rPh sb="22" eb="24">
      <t>ホゾン</t>
    </rPh>
    <rPh sb="32" eb="35">
      <t>ダイサンシャ</t>
    </rPh>
    <rPh sb="36" eb="38">
      <t>ジユウ</t>
    </rPh>
    <rPh sb="39" eb="40">
      <t>ト</t>
    </rPh>
    <rPh sb="41" eb="42">
      <t>ダ</t>
    </rPh>
    <rPh sb="43" eb="44">
      <t>ナド</t>
    </rPh>
    <rPh sb="48" eb="50">
      <t>バアイ</t>
    </rPh>
    <rPh sb="52" eb="54">
      <t>テキセツ</t>
    </rPh>
    <rPh sb="55" eb="57">
      <t>ホゾン</t>
    </rPh>
    <rPh sb="58" eb="60">
      <t>ガイトウ</t>
    </rPh>
    <rPh sb="73" eb="75">
      <t>センタク</t>
    </rPh>
    <phoneticPr fontId="2"/>
  </si>
  <si>
    <t>具体的に記載してください。
（記載例）保存データについては、アクセス権限を設定している</t>
    <rPh sb="0" eb="3">
      <t>グタイテキ</t>
    </rPh>
    <rPh sb="4" eb="6">
      <t>キサイ</t>
    </rPh>
    <rPh sb="15" eb="17">
      <t>キサイ</t>
    </rPh>
    <rPh sb="17" eb="18">
      <t>レイ</t>
    </rPh>
    <rPh sb="19" eb="21">
      <t>ホゾン</t>
    </rPh>
    <rPh sb="34" eb="36">
      <t>ケンゲン</t>
    </rPh>
    <rPh sb="37" eb="39">
      <t>セッテイ</t>
    </rPh>
    <phoneticPr fontId="2"/>
  </si>
  <si>
    <t>「はい」又は「いいえ」を選択してください。
原則として、本項番が「いいえ」の場合は、発行申請の承認ができません。</t>
    <rPh sb="4" eb="5">
      <t>マタ</t>
    </rPh>
    <rPh sb="12" eb="14">
      <t>センタク</t>
    </rPh>
    <rPh sb="22" eb="24">
      <t>ゲンソク</t>
    </rPh>
    <rPh sb="28" eb="29">
      <t>ホン</t>
    </rPh>
    <rPh sb="29" eb="31">
      <t>コウバン</t>
    </rPh>
    <rPh sb="42" eb="44">
      <t>ハッコウ</t>
    </rPh>
    <phoneticPr fontId="2"/>
  </si>
  <si>
    <t>利用者の把握方法について、どのような理由により利用者の把握ができるのか、具体的に記載してください。
（記載例）
　・ログの解析により、公表情報を取得した利用者が把握できる
　・ログの解析により、公表情報を取得した利用者及び取得した公表情報が把握できる</t>
    <rPh sb="0" eb="3">
      <t>リヨウシャ</t>
    </rPh>
    <rPh sb="4" eb="6">
      <t>ハアク</t>
    </rPh>
    <rPh sb="6" eb="8">
      <t>ホウホウ</t>
    </rPh>
    <rPh sb="18" eb="20">
      <t>リユウ</t>
    </rPh>
    <rPh sb="23" eb="26">
      <t>リヨウシャ</t>
    </rPh>
    <rPh sb="27" eb="29">
      <t>ハアク</t>
    </rPh>
    <rPh sb="36" eb="39">
      <t>グタイテキ</t>
    </rPh>
    <rPh sb="40" eb="42">
      <t>キサイ</t>
    </rPh>
    <rPh sb="51" eb="53">
      <t>キサイ</t>
    </rPh>
    <rPh sb="53" eb="54">
      <t>レイ</t>
    </rPh>
    <rPh sb="67" eb="69">
      <t>コウヒョウ</t>
    </rPh>
    <rPh sb="69" eb="71">
      <t>ジョウホウ</t>
    </rPh>
    <rPh sb="72" eb="74">
      <t>シュトク</t>
    </rPh>
    <rPh sb="76" eb="79">
      <t>リヨウシャ</t>
    </rPh>
    <rPh sb="80" eb="82">
      <t>ハアク</t>
    </rPh>
    <rPh sb="109" eb="110">
      <t>オヨ</t>
    </rPh>
    <rPh sb="111" eb="113">
      <t>シュトク</t>
    </rPh>
    <rPh sb="115" eb="117">
      <t>コウヒョウ</t>
    </rPh>
    <rPh sb="117" eb="119">
      <t>ジョウホウ</t>
    </rPh>
    <phoneticPr fontId="2"/>
  </si>
  <si>
    <t>2.7.1又は2.7.２．のいずれかの資料を添付してください。
添付書類はPDF形式でメールに添付して送付してください。（10MBまで）</t>
    <rPh sb="5" eb="6">
      <t>マタ</t>
    </rPh>
    <rPh sb="19" eb="21">
      <t>シリョウ</t>
    </rPh>
    <rPh sb="22" eb="24">
      <t>テンプ</t>
    </rPh>
    <rPh sb="32" eb="34">
      <t>テンプ</t>
    </rPh>
    <rPh sb="34" eb="36">
      <t>ショルイ</t>
    </rPh>
    <phoneticPr fontId="2"/>
  </si>
  <si>
    <t>インボイスWeb-API機能の利用申請の要件を満たさず、インボイスWeb-API機能のアプリケーションIDを払い出すことができない場合に、法人番号Web-API機能に係るアプリケーションIDを利用される場合は「はい」を選択してください。</t>
    <rPh sb="12" eb="14">
      <t>キノウ</t>
    </rPh>
    <rPh sb="15" eb="17">
      <t>リヨウ</t>
    </rPh>
    <rPh sb="17" eb="19">
      <t>シンセイ</t>
    </rPh>
    <rPh sb="20" eb="22">
      <t>ヨウケン</t>
    </rPh>
    <rPh sb="23" eb="24">
      <t>ミ</t>
    </rPh>
    <rPh sb="40" eb="42">
      <t>キノウ</t>
    </rPh>
    <rPh sb="54" eb="55">
      <t>ハラ</t>
    </rPh>
    <rPh sb="56" eb="57">
      <t>ダ</t>
    </rPh>
    <rPh sb="65" eb="67">
      <t>バアイ</t>
    </rPh>
    <rPh sb="69" eb="73">
      <t>ホウジンバンゴウ</t>
    </rPh>
    <rPh sb="80" eb="82">
      <t>キノウ</t>
    </rPh>
    <rPh sb="83" eb="84">
      <t>カカ</t>
    </rPh>
    <rPh sb="96" eb="98">
      <t>リヨウ</t>
    </rPh>
    <rPh sb="101" eb="103">
      <t>バアイ</t>
    </rPh>
    <rPh sb="109" eb="111">
      <t>センタク</t>
    </rPh>
    <phoneticPr fontId="2"/>
  </si>
  <si>
    <r>
      <t>3.1.から3.3.の誓約事項についてご確認ください。
3.1.から3.3.が一つでも「いいえ」の場合は、発行申請</t>
    </r>
    <r>
      <rPr>
        <strike/>
        <sz val="11"/>
        <color theme="1" tint="4.9989318521683403E-2"/>
        <rFont val="BIZ UDPゴシック"/>
        <family val="3"/>
        <charset val="128"/>
      </rPr>
      <t>書</t>
    </r>
    <r>
      <rPr>
        <sz val="11"/>
        <color theme="1" tint="4.9989318521683403E-2"/>
        <rFont val="BIZ UDPゴシック"/>
        <family val="3"/>
        <charset val="128"/>
      </rPr>
      <t>の承認ができません。
なお、事後に誓約事項に反する事実を把握した場合は、アプリケーションIDの利用を停止します。</t>
    </r>
    <rPh sb="11" eb="15">
      <t>セイヤクジコウ</t>
    </rPh>
    <rPh sb="20" eb="22">
      <t>カクニン</t>
    </rPh>
    <rPh sb="39" eb="40">
      <t>イチ</t>
    </rPh>
    <rPh sb="53" eb="55">
      <t>ハッコウ</t>
    </rPh>
    <rPh sb="72" eb="74">
      <t>ジゴ</t>
    </rPh>
    <rPh sb="75" eb="79">
      <t>セイヤクジコウ</t>
    </rPh>
    <rPh sb="80" eb="81">
      <t>ハン</t>
    </rPh>
    <rPh sb="83" eb="85">
      <t>ジジツ</t>
    </rPh>
    <rPh sb="86" eb="88">
      <t>ハアク</t>
    </rPh>
    <rPh sb="90" eb="92">
      <t>バアイ</t>
    </rPh>
    <rPh sb="105" eb="107">
      <t>リヨウ</t>
    </rPh>
    <rPh sb="108" eb="110">
      <t>テイシ</t>
    </rPh>
    <phoneticPr fontId="2"/>
  </si>
  <si>
    <t>20250321_1-2-2</t>
    <phoneticPr fontId="2"/>
  </si>
  <si>
    <t>利用者区分が法人の場合、個人情報管理・苦情処理責任者の連絡先を記載してください。
電話番号は「-」（ハイフン）抜きで記載してください。　（例：０３XXXXXXXX）</t>
    <rPh sb="0" eb="3">
      <t>リヨウシャ</t>
    </rPh>
    <rPh sb="3" eb="5">
      <t>クブン</t>
    </rPh>
    <rPh sb="6" eb="8">
      <t>ホウジン</t>
    </rPh>
    <rPh sb="9" eb="11">
      <t>バアイ</t>
    </rPh>
    <rPh sb="12" eb="14">
      <t>コジン</t>
    </rPh>
    <rPh sb="14" eb="16">
      <t>ジョウホウ</t>
    </rPh>
    <rPh sb="16" eb="18">
      <t>カンリ</t>
    </rPh>
    <rPh sb="19" eb="21">
      <t>クジョウ</t>
    </rPh>
    <rPh sb="21" eb="23">
      <t>ショリ</t>
    </rPh>
    <rPh sb="23" eb="26">
      <t>セキニンシャ</t>
    </rPh>
    <rPh sb="27" eb="30">
      <t>レンラクサキ</t>
    </rPh>
    <rPh sb="31" eb="33">
      <t>キサイ</t>
    </rPh>
    <rPh sb="69" eb="70">
      <t>レイ</t>
    </rPh>
    <phoneticPr fontId="2"/>
  </si>
  <si>
    <t>税理士法人の場合は、2.4.1.3.税理士（税理士法人含む）にチェックをつけてください。</t>
    <rPh sb="0" eb="3">
      <t>ゼイリシ</t>
    </rPh>
    <rPh sb="3" eb="5">
      <t>ホウジン</t>
    </rPh>
    <rPh sb="6" eb="8">
      <t>バアイ</t>
    </rPh>
    <rPh sb="18" eb="21">
      <t>ゼイリシ</t>
    </rPh>
    <rPh sb="22" eb="25">
      <t>ゼイリシ</t>
    </rPh>
    <rPh sb="25" eb="27">
      <t>ホウジン</t>
    </rPh>
    <rPh sb="27" eb="28">
      <t>フク</t>
    </rPh>
    <phoneticPr fontId="2"/>
  </si>
  <si>
    <t>税理士の場合は、2.4.1.3.税理士（税理士法人含む）にチェックをつけてください。</t>
    <rPh sb="0" eb="3">
      <t>ゼイリシ</t>
    </rPh>
    <rPh sb="4" eb="6">
      <t>バアイ</t>
    </rPh>
    <rPh sb="16" eb="19">
      <t>ゼイリシ</t>
    </rPh>
    <phoneticPr fontId="2"/>
  </si>
  <si>
    <r>
      <t xml:space="preserve">適格請求書発行事業者公表システムWEB-API機能（以下「インボイスWeb-API機能」といいます）を用いて、２．１に記載したプログラム・システム等によって、どのように公表情報を取得するのか、取得した公表情報をどのように利用するのかが分かる資料を添付してください。
</t>
    </r>
    <r>
      <rPr>
        <b/>
        <u/>
        <sz val="11"/>
        <color theme="1" tint="4.9989318521683403E-2"/>
        <rFont val="BIZ UDPゴシック"/>
        <family val="3"/>
        <charset val="128"/>
      </rPr>
      <t xml:space="preserve">※顧客の方も利用されるプログラム・システムの場合で、登録番号以外の情報から検索することができる仕様となっている場合は、発行申請の承認ができません。
</t>
    </r>
    <r>
      <rPr>
        <b/>
        <sz val="11"/>
        <color theme="1" tint="4.9989318521683403E-2"/>
        <rFont val="BIZ UDPゴシック"/>
        <family val="3"/>
        <charset val="128"/>
      </rPr>
      <t>※例えば、登録番号の入力画面や取得した公表情報が表示された画面など、プログラム・システム等の画面コピーを添付していただいても差し支えありません。</t>
    </r>
    <rPh sb="51" eb="52">
      <t>モチ</t>
    </rPh>
    <rPh sb="59" eb="61">
      <t>キサイ</t>
    </rPh>
    <rPh sb="73" eb="74">
      <t>トウ</t>
    </rPh>
    <rPh sb="100" eb="102">
      <t>コウヒョウ</t>
    </rPh>
    <rPh sb="110" eb="112">
      <t>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</si>
</sst>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scheme val="minor"/>
    </font>
    <font>
      <sz val="11"/>
      <color theme="1"/>
      <name val="BIZ UDPゴシック"/>
      <family val="3"/>
      <charset val="128"/>
    </font>
    <font>
      <sz val="6"/>
      <name val="ＭＳ Ｐゴシック"/>
      <family val="3"/>
      <charset val="128"/>
      <scheme val="minor"/>
    </font>
    <font>
      <sz val="12"/>
      <color theme="1"/>
      <name val="BIZ UDPゴシック"/>
      <family val="3"/>
      <charset val="128"/>
    </font>
    <font>
      <sz val="14"/>
      <color theme="1"/>
      <name val="BIZ UDPゴシック"/>
      <family val="3"/>
      <charset val="128"/>
    </font>
    <font>
      <u/>
      <sz val="11"/>
      <color theme="10"/>
      <name val="ＭＳ Ｐゴシック"/>
      <family val="2"/>
      <scheme val="minor"/>
    </font>
    <font>
      <u/>
      <sz val="14"/>
      <color theme="10"/>
      <name val="BIZ UDPゴシック"/>
      <family val="3"/>
      <charset val="128"/>
    </font>
    <font>
      <sz val="11"/>
      <name val="BIZ UDPゴシック"/>
      <family val="3"/>
      <charset val="128"/>
    </font>
    <font>
      <sz val="9"/>
      <color indexed="81"/>
      <name val="ＭＳ Ｐゴシック"/>
      <family val="3"/>
      <charset val="128"/>
    </font>
    <font>
      <b/>
      <sz val="9"/>
      <color indexed="81"/>
      <name val="ＭＳ Ｐゴシック"/>
      <family val="3"/>
      <charset val="128"/>
    </font>
    <font>
      <sz val="10"/>
      <name val="BIZ UDPゴシック"/>
      <family val="3"/>
      <charset val="128"/>
    </font>
    <font>
      <sz val="11"/>
      <color theme="1" tint="4.9989318521683403E-2"/>
      <name val="BIZ UDPゴシック"/>
      <family val="3"/>
      <charset val="128"/>
    </font>
    <font>
      <strike/>
      <sz val="11"/>
      <color theme="1" tint="4.9989318521683403E-2"/>
      <name val="BIZ UDPゴシック"/>
      <family val="3"/>
      <charset val="128"/>
    </font>
    <font>
      <b/>
      <u/>
      <sz val="11"/>
      <color theme="1" tint="4.9989318521683403E-2"/>
      <name val="BIZ UDPゴシック"/>
      <family val="3"/>
      <charset val="128"/>
    </font>
    <font>
      <b/>
      <sz val="11"/>
      <color theme="1" tint="4.9989318521683403E-2"/>
      <name val="BIZ UDPゴシック"/>
      <family val="3"/>
      <charset val="128"/>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111">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1" fillId="0" borderId="1" xfId="0" applyFont="1" applyBorder="1" applyAlignment="1">
      <alignment vertical="center"/>
    </xf>
    <xf numFmtId="0" fontId="3" fillId="0" borderId="0" xfId="0" applyFont="1" applyAlignment="1">
      <alignment vertical="center"/>
    </xf>
    <xf numFmtId="0" fontId="1" fillId="0" borderId="5" xfId="0" applyFont="1" applyBorder="1" applyAlignment="1">
      <alignment vertical="center"/>
    </xf>
    <xf numFmtId="0" fontId="1" fillId="0" borderId="7" xfId="0" applyFont="1" applyBorder="1" applyAlignme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quotePrefix="1"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6" xfId="0" applyFont="1" applyBorder="1" applyAlignment="1">
      <alignment vertical="center"/>
    </xf>
    <xf numFmtId="0" fontId="1" fillId="0" borderId="19" xfId="0" applyFont="1" applyBorder="1" applyAlignment="1">
      <alignment vertical="center"/>
    </xf>
    <xf numFmtId="0" fontId="1" fillId="0" borderId="22" xfId="0" quotePrefix="1" applyFont="1" applyBorder="1" applyAlignment="1">
      <alignment vertical="center"/>
    </xf>
    <xf numFmtId="0" fontId="1" fillId="0" borderId="25" xfId="0" applyFont="1" applyBorder="1" applyAlignment="1">
      <alignment vertical="center"/>
    </xf>
    <xf numFmtId="0" fontId="1" fillId="0" borderId="28" xfId="0" applyFont="1" applyBorder="1" applyAlignment="1">
      <alignment vertical="center"/>
    </xf>
    <xf numFmtId="0" fontId="1" fillId="0" borderId="29" xfId="0" applyFont="1" applyBorder="1" applyAlignment="1">
      <alignment vertical="center"/>
    </xf>
    <xf numFmtId="0" fontId="1" fillId="0" borderId="31" xfId="0" quotePrefix="1" applyFont="1" applyBorder="1" applyAlignment="1">
      <alignment vertical="center"/>
    </xf>
    <xf numFmtId="0" fontId="1" fillId="0" borderId="34" xfId="0" applyFont="1" applyBorder="1" applyAlignment="1">
      <alignment vertical="center"/>
    </xf>
    <xf numFmtId="0" fontId="1" fillId="0" borderId="2" xfId="0" quotePrefix="1" applyFont="1" applyBorder="1" applyAlignment="1">
      <alignment vertical="center"/>
    </xf>
    <xf numFmtId="0" fontId="1" fillId="0" borderId="3" xfId="0" applyFont="1" applyBorder="1" applyAlignment="1">
      <alignment vertical="center"/>
    </xf>
    <xf numFmtId="0" fontId="1" fillId="0" borderId="32" xfId="0" applyFont="1" applyBorder="1" applyAlignment="1">
      <alignment vertical="center"/>
    </xf>
    <xf numFmtId="0" fontId="1" fillId="0" borderId="26"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35"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1" xfId="0" applyFont="1" applyBorder="1" applyAlignment="1" applyProtection="1">
      <alignment horizontal="left" vertical="center" wrapText="1" indent="1"/>
      <protection locked="0"/>
    </xf>
    <xf numFmtId="0" fontId="1" fillId="0" borderId="1" xfId="0" applyFont="1" applyBorder="1" applyAlignment="1" applyProtection="1">
      <alignment horizontal="left" vertical="center" indent="1"/>
      <protection locked="0"/>
    </xf>
    <xf numFmtId="0" fontId="5" fillId="0" borderId="1" xfId="1" applyBorder="1" applyAlignment="1" applyProtection="1">
      <alignment horizontal="left" vertical="center" indent="1"/>
      <protection locked="0"/>
    </xf>
    <xf numFmtId="0" fontId="1" fillId="0" borderId="0" xfId="0" applyFont="1" applyAlignment="1">
      <alignment horizontal="left" vertical="center" indent="1"/>
    </xf>
    <xf numFmtId="0" fontId="1" fillId="0" borderId="38" xfId="0" applyFont="1" applyBorder="1" applyAlignment="1">
      <alignment horizontal="center" vertical="center"/>
    </xf>
    <xf numFmtId="0" fontId="6" fillId="0" borderId="0" xfId="1" applyFont="1" applyAlignment="1">
      <alignment horizontal="center" vertical="center"/>
    </xf>
    <xf numFmtId="0" fontId="1" fillId="0" borderId="39" xfId="0" applyFont="1" applyBorder="1" applyAlignment="1">
      <alignment vertical="center"/>
    </xf>
    <xf numFmtId="0" fontId="7" fillId="0" borderId="40" xfId="1" applyFont="1" applyBorder="1" applyAlignment="1" applyProtection="1">
      <alignment horizontal="left" vertical="center" indent="1"/>
      <protection locked="0"/>
    </xf>
    <xf numFmtId="0" fontId="1" fillId="0" borderId="42" xfId="0" applyFont="1" applyBorder="1" applyAlignment="1">
      <alignment vertical="center"/>
    </xf>
    <xf numFmtId="0" fontId="1" fillId="0" borderId="43" xfId="0" applyFont="1" applyBorder="1" applyAlignment="1">
      <alignment vertical="center"/>
    </xf>
    <xf numFmtId="49" fontId="7" fillId="0" borderId="40" xfId="1" applyNumberFormat="1" applyFont="1" applyBorder="1" applyAlignment="1" applyProtection="1">
      <alignment horizontal="left" vertical="center" indent="1"/>
      <protection locked="0"/>
    </xf>
    <xf numFmtId="0" fontId="1" fillId="0" borderId="20" xfId="0" applyFont="1" applyBorder="1" applyAlignment="1" applyProtection="1">
      <alignment horizontal="left" vertical="center" wrapText="1" indent="1"/>
      <protection locked="0"/>
    </xf>
    <xf numFmtId="0" fontId="0" fillId="0" borderId="1" xfId="0" applyBorder="1"/>
    <xf numFmtId="0" fontId="1" fillId="0" borderId="23" xfId="0" applyFont="1" applyBorder="1" applyAlignment="1" applyProtection="1">
      <alignment horizontal="left" vertical="center" indent="1"/>
      <protection locked="0"/>
    </xf>
    <xf numFmtId="0" fontId="1" fillId="0" borderId="29" xfId="0" applyFont="1" applyBorder="1" applyAlignment="1" applyProtection="1">
      <alignment horizontal="center" vertical="center"/>
    </xf>
    <xf numFmtId="0" fontId="1" fillId="0" borderId="0" xfId="0" applyFont="1" applyAlignment="1"/>
    <xf numFmtId="0" fontId="7" fillId="0" borderId="40" xfId="0" applyFont="1" applyBorder="1" applyAlignment="1" applyProtection="1">
      <alignment horizontal="left" vertical="center" indent="1"/>
      <protection locked="0"/>
    </xf>
    <xf numFmtId="0" fontId="7" fillId="0" borderId="1" xfId="0" applyFont="1" applyBorder="1" applyAlignment="1">
      <alignment vertical="center" wrapText="1"/>
    </xf>
    <xf numFmtId="0" fontId="7" fillId="0" borderId="8" xfId="0" applyFont="1" applyBorder="1" applyAlignment="1">
      <alignment vertical="center" wrapText="1"/>
    </xf>
    <xf numFmtId="0" fontId="7" fillId="0" borderId="39" xfId="0" applyFont="1" applyBorder="1" applyAlignment="1">
      <alignment vertical="center"/>
    </xf>
    <xf numFmtId="0" fontId="7" fillId="0" borderId="40" xfId="0" applyFont="1" applyBorder="1" applyAlignment="1">
      <alignment horizontal="left" vertical="center" indent="1"/>
    </xf>
    <xf numFmtId="0" fontId="7" fillId="0" borderId="7" xfId="0" applyFont="1" applyBorder="1" applyAlignment="1">
      <alignment vertical="center"/>
    </xf>
    <xf numFmtId="0" fontId="10" fillId="0" borderId="8" xfId="0" applyFont="1" applyBorder="1" applyAlignment="1">
      <alignment horizontal="left" vertical="center" indent="1" shrinkToFit="1"/>
    </xf>
    <xf numFmtId="49" fontId="7" fillId="0" borderId="8" xfId="0" applyNumberFormat="1" applyFont="1" applyBorder="1" applyAlignment="1" applyProtection="1">
      <alignment horizontal="left" vertical="center" indent="1"/>
      <protection locked="0"/>
    </xf>
    <xf numFmtId="0" fontId="1" fillId="0" borderId="0" xfId="0" applyFont="1" applyAlignment="1">
      <alignment horizontal="left" vertical="top" wrapText="1" indent="1"/>
    </xf>
    <xf numFmtId="0" fontId="1" fillId="0" borderId="0" xfId="0" applyFont="1" applyAlignment="1">
      <alignment horizontal="left" vertical="center" wrapText="1" indent="1"/>
    </xf>
    <xf numFmtId="0" fontId="1" fillId="0" borderId="0" xfId="0" applyFont="1" applyAlignment="1">
      <alignment horizontal="left" vertical="center" wrapText="1" indent="2"/>
    </xf>
    <xf numFmtId="0" fontId="7" fillId="0" borderId="17" xfId="0" applyFont="1" applyBorder="1" applyAlignment="1">
      <alignment horizontal="left" vertical="center" wrapText="1" indent="1"/>
    </xf>
    <xf numFmtId="0" fontId="1" fillId="0" borderId="8" xfId="0" applyFont="1" applyBorder="1" applyAlignment="1" applyProtection="1">
      <alignment horizontal="left" vertical="center" wrapText="1" indent="1"/>
      <protection locked="0"/>
    </xf>
    <xf numFmtId="0" fontId="1" fillId="0" borderId="0" xfId="0" applyFont="1" applyBorder="1" applyAlignment="1">
      <alignment vertical="center"/>
    </xf>
    <xf numFmtId="0" fontId="1" fillId="0" borderId="0" xfId="0" applyFont="1" applyBorder="1" applyAlignment="1" applyProtection="1">
      <alignment vertical="center"/>
      <protection locked="0"/>
    </xf>
    <xf numFmtId="0" fontId="10" fillId="0" borderId="40" xfId="0" applyFont="1" applyBorder="1" applyAlignment="1">
      <alignment horizontal="left" vertical="center" indent="1"/>
    </xf>
    <xf numFmtId="0" fontId="7" fillId="0" borderId="23" xfId="0" applyFont="1" applyBorder="1" applyAlignment="1">
      <alignment horizontal="left" vertical="center" indent="1"/>
    </xf>
    <xf numFmtId="0" fontId="7" fillId="0" borderId="1" xfId="0" applyFont="1" applyBorder="1" applyAlignment="1">
      <alignment horizontal="left" vertical="center" indent="1"/>
    </xf>
    <xf numFmtId="0" fontId="7" fillId="0" borderId="3" xfId="0" applyFont="1" applyBorder="1" applyAlignment="1">
      <alignment vertical="center" wrapText="1"/>
    </xf>
    <xf numFmtId="0" fontId="7" fillId="0" borderId="8" xfId="0" applyFont="1" applyBorder="1" applyAlignment="1">
      <alignment horizontal="left" vertical="center" indent="1"/>
    </xf>
    <xf numFmtId="0" fontId="7" fillId="0" borderId="43" xfId="0" applyFont="1" applyBorder="1" applyAlignment="1">
      <alignment vertical="center"/>
    </xf>
    <xf numFmtId="0" fontId="7" fillId="0" borderId="17" xfId="0" applyFont="1" applyBorder="1" applyAlignment="1">
      <alignment horizontal="left" vertical="center" indent="1"/>
    </xf>
    <xf numFmtId="0" fontId="7" fillId="0" borderId="17" xfId="0" applyFont="1" applyBorder="1" applyAlignment="1">
      <alignment horizontal="left" vertical="center" indent="2"/>
    </xf>
    <xf numFmtId="0" fontId="7" fillId="0" borderId="20" xfId="0" applyFont="1" applyBorder="1" applyAlignment="1">
      <alignment horizontal="left" vertical="center" indent="1"/>
    </xf>
    <xf numFmtId="0" fontId="7" fillId="0" borderId="29" xfId="0" applyFont="1" applyBorder="1" applyAlignment="1">
      <alignment vertical="center" wrapText="1"/>
    </xf>
    <xf numFmtId="0" fontId="7" fillId="0" borderId="43" xfId="0" applyFont="1" applyBorder="1" applyAlignment="1">
      <alignment horizontal="left" vertical="center" wrapText="1" indent="1"/>
    </xf>
    <xf numFmtId="0" fontId="7" fillId="0" borderId="35" xfId="0" applyFont="1" applyBorder="1" applyAlignment="1">
      <alignment horizontal="left" vertical="center" indent="2"/>
    </xf>
    <xf numFmtId="0" fontId="7" fillId="0" borderId="20" xfId="0" applyFont="1" applyBorder="1" applyAlignment="1">
      <alignment horizontal="left" vertical="center" indent="2"/>
    </xf>
    <xf numFmtId="0" fontId="7" fillId="0" borderId="29" xfId="0" applyFont="1" applyBorder="1" applyAlignment="1">
      <alignment horizontal="left" vertical="center" indent="1"/>
    </xf>
    <xf numFmtId="0" fontId="7" fillId="0" borderId="26" xfId="0" applyFont="1" applyBorder="1" applyAlignment="1">
      <alignment horizontal="left" vertical="center" wrapText="1" indent="1"/>
    </xf>
    <xf numFmtId="0" fontId="7" fillId="0" borderId="3" xfId="0" applyFont="1" applyBorder="1" applyAlignment="1">
      <alignment vertical="center"/>
    </xf>
    <xf numFmtId="0" fontId="7" fillId="0" borderId="32" xfId="0" applyFont="1" applyBorder="1" applyAlignment="1">
      <alignment vertical="center" wrapText="1"/>
    </xf>
    <xf numFmtId="0" fontId="1" fillId="0" borderId="26" xfId="0" applyFont="1" applyBorder="1" applyAlignment="1" applyProtection="1">
      <alignment horizontal="left" vertical="center" wrapText="1" indent="1"/>
      <protection locked="0"/>
    </xf>
    <xf numFmtId="0" fontId="1" fillId="0" borderId="31" xfId="0" applyFont="1" applyBorder="1" applyAlignment="1">
      <alignment vertical="center"/>
    </xf>
    <xf numFmtId="0" fontId="7" fillId="0" borderId="32" xfId="0" applyFont="1" applyBorder="1" applyAlignment="1">
      <alignment vertical="center"/>
    </xf>
    <xf numFmtId="0" fontId="1" fillId="0" borderId="45" xfId="0" applyFont="1" applyFill="1" applyBorder="1" applyAlignment="1">
      <alignment vertical="center"/>
    </xf>
    <xf numFmtId="0" fontId="1" fillId="0" borderId="37" xfId="0" applyFont="1" applyFill="1" applyBorder="1" applyAlignment="1">
      <alignment vertical="center"/>
    </xf>
    <xf numFmtId="0" fontId="1" fillId="0" borderId="0" xfId="0" applyFont="1" applyFill="1" applyAlignment="1">
      <alignment vertical="center"/>
    </xf>
    <xf numFmtId="0" fontId="1" fillId="0" borderId="1" xfId="0" applyFont="1" applyFill="1" applyBorder="1" applyAlignment="1">
      <alignment vertical="center"/>
    </xf>
    <xf numFmtId="0" fontId="7" fillId="0" borderId="1" xfId="0" applyFont="1" applyFill="1" applyBorder="1" applyAlignment="1">
      <alignment vertical="center"/>
    </xf>
    <xf numFmtId="0" fontId="1" fillId="0" borderId="1" xfId="0" applyFont="1" applyFill="1" applyBorder="1" applyAlignment="1" applyProtection="1">
      <alignment vertical="center"/>
      <protection locked="0"/>
    </xf>
    <xf numFmtId="14" fontId="1" fillId="0" borderId="1" xfId="0" applyNumberFormat="1" applyFont="1" applyFill="1" applyBorder="1" applyAlignment="1" applyProtection="1">
      <alignment vertical="center"/>
      <protection locked="0"/>
    </xf>
    <xf numFmtId="0" fontId="11" fillId="0" borderId="24" xfId="0" applyFont="1" applyBorder="1" applyAlignment="1">
      <alignment horizontal="left" vertical="center" indent="1"/>
    </xf>
    <xf numFmtId="0" fontId="11" fillId="0" borderId="6" xfId="0" applyFont="1" applyFill="1" applyBorder="1" applyAlignment="1">
      <alignment horizontal="left" vertical="center" indent="1"/>
    </xf>
    <xf numFmtId="0" fontId="11" fillId="0" borderId="41" xfId="0" applyFont="1" applyFill="1" applyBorder="1" applyAlignment="1">
      <alignment horizontal="left" vertical="center" indent="1"/>
    </xf>
    <xf numFmtId="0" fontId="11" fillId="0" borderId="41" xfId="0" applyFont="1" applyFill="1" applyBorder="1" applyAlignment="1">
      <alignment horizontal="left" vertical="center" wrapText="1" indent="1"/>
    </xf>
    <xf numFmtId="0" fontId="11" fillId="0" borderId="9" xfId="0" applyFont="1" applyFill="1" applyBorder="1" applyAlignment="1">
      <alignment horizontal="left" vertical="center" wrapText="1" indent="1"/>
    </xf>
    <xf numFmtId="0" fontId="11" fillId="0" borderId="4" xfId="0" applyFont="1" applyFill="1" applyBorder="1" applyAlignment="1">
      <alignment vertical="center"/>
    </xf>
    <xf numFmtId="0" fontId="11" fillId="0" borderId="6" xfId="0" applyFont="1" applyFill="1" applyBorder="1" applyAlignment="1">
      <alignment horizontal="left" vertical="center" wrapText="1" indent="1"/>
    </xf>
    <xf numFmtId="0" fontId="12" fillId="0" borderId="44" xfId="0" applyFont="1" applyFill="1" applyBorder="1" applyAlignment="1">
      <alignment horizontal="left" vertical="center" wrapText="1" indent="1"/>
    </xf>
    <xf numFmtId="0" fontId="11" fillId="0" borderId="18" xfId="0" applyFont="1" applyFill="1" applyBorder="1" applyAlignment="1">
      <alignment horizontal="left" vertical="center" wrapText="1" indent="1"/>
    </xf>
    <xf numFmtId="0" fontId="11" fillId="0" borderId="18" xfId="0" applyFont="1" applyFill="1" applyBorder="1" applyAlignment="1">
      <alignment horizontal="left" vertical="center" indent="1"/>
    </xf>
    <xf numFmtId="0" fontId="11" fillId="0" borderId="21" xfId="0" applyFont="1" applyFill="1" applyBorder="1" applyAlignment="1">
      <alignment horizontal="left" vertical="center" indent="1"/>
    </xf>
    <xf numFmtId="0" fontId="11" fillId="0" borderId="30" xfId="0" applyFont="1" applyFill="1" applyBorder="1" applyAlignment="1">
      <alignment vertical="center"/>
    </xf>
    <xf numFmtId="0" fontId="11" fillId="0" borderId="44" xfId="0" applyFont="1" applyFill="1" applyBorder="1" applyAlignment="1">
      <alignment horizontal="left" vertical="center" indent="1"/>
    </xf>
    <xf numFmtId="0" fontId="11" fillId="0" borderId="36" xfId="0" applyFont="1" applyFill="1" applyBorder="1" applyAlignment="1">
      <alignment horizontal="left" vertical="center" indent="1"/>
    </xf>
    <xf numFmtId="0" fontId="11" fillId="0" borderId="21" xfId="0" applyFont="1" applyFill="1" applyBorder="1" applyAlignment="1">
      <alignment horizontal="left" vertical="center" wrapText="1" indent="1"/>
    </xf>
    <xf numFmtId="0" fontId="11" fillId="0" borderId="30" xfId="0" applyFont="1" applyFill="1" applyBorder="1" applyAlignment="1">
      <alignment horizontal="left" vertical="center" wrapText="1" indent="1"/>
    </xf>
    <xf numFmtId="0" fontId="11" fillId="0" borderId="27" xfId="0" applyFont="1" applyFill="1" applyBorder="1" applyAlignment="1">
      <alignment horizontal="left" vertical="center" wrapText="1" indent="1"/>
    </xf>
    <xf numFmtId="0" fontId="11" fillId="0" borderId="33" xfId="0" applyFont="1" applyFill="1" applyBorder="1" applyAlignment="1">
      <alignment horizontal="left" vertical="center" wrapText="1" indent="1"/>
    </xf>
    <xf numFmtId="0" fontId="11" fillId="0" borderId="4" xfId="0" applyFont="1" applyFill="1" applyBorder="1" applyAlignment="1">
      <alignment horizontal="left" vertical="center" wrapText="1" indent="1"/>
    </xf>
    <xf numFmtId="0" fontId="12" fillId="0" borderId="9" xfId="0" applyFont="1" applyFill="1" applyBorder="1" applyAlignment="1">
      <alignment horizontal="left" vertical="center" wrapText="1" indent="1"/>
    </xf>
    <xf numFmtId="0" fontId="11" fillId="0" borderId="33" xfId="0" applyFont="1" applyFill="1" applyBorder="1" applyAlignment="1">
      <alignment vertical="center"/>
    </xf>
    <xf numFmtId="0" fontId="4" fillId="0" borderId="0" xfId="0" applyFont="1" applyAlignment="1">
      <alignment horizontal="center" vertical="center"/>
    </xf>
  </cellXfs>
  <cellStyles count="2">
    <cellStyle name="ハイパーリンク" xfId="1" builtinId="8"/>
    <cellStyle name="標準" xfId="0" builtinId="0"/>
  </cellStyles>
  <dxfs count="22">
    <dxf>
      <fill>
        <patternFill>
          <bgColor theme="9" tint="0.79998168889431442"/>
        </patternFill>
      </fill>
    </dxf>
    <dxf>
      <font>
        <color theme="0"/>
      </font>
      <fill>
        <patternFill>
          <bgColor rgb="FF00B050"/>
        </patternFill>
      </fill>
    </dxf>
    <dxf>
      <fill>
        <patternFill>
          <bgColor rgb="FFFFFF00"/>
        </patternFill>
      </fill>
    </dxf>
    <dxf>
      <font>
        <b/>
        <i val="0"/>
        <strike val="0"/>
        <color theme="0"/>
      </font>
      <fill>
        <patternFill>
          <bgColor rgb="FF00B050"/>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s>
  <tableStyles count="0" defaultTableStyle="TableStyleMedium2" defaultPivotStyle="PivotStyleMedium9"/>
  <colors>
    <mruColors>
      <color rgb="FF009999"/>
      <color rgb="FF00FF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invoice-web-api@nta.go.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8D792-50AD-4200-9DF5-DEDDFCCBF438}">
  <sheetPr>
    <tabColor rgb="FFFF0000"/>
    <pageSetUpPr fitToPage="1"/>
  </sheetPr>
  <dimension ref="A2:H69"/>
  <sheetViews>
    <sheetView tabSelected="1" view="pageBreakPreview" zoomScaleNormal="100" zoomScaleSheetLayoutView="100" workbookViewId="0">
      <selection activeCell="C9" sqref="C9"/>
    </sheetView>
  </sheetViews>
  <sheetFormatPr defaultColWidth="8.875" defaultRowHeight="19.899999999999999" customHeight="1" x14ac:dyDescent="0.15"/>
  <cols>
    <col min="1" max="1" width="10" style="2" bestFit="1" customWidth="1"/>
    <col min="2" max="2" width="32.75" style="2" customWidth="1"/>
    <col min="3" max="3" width="50.75" style="2" customWidth="1"/>
    <col min="4" max="4" width="87" style="2" bestFit="1" customWidth="1"/>
    <col min="5" max="5" width="8.875" style="1"/>
    <col min="6" max="6" width="14.5" style="1" hidden="1" customWidth="1"/>
    <col min="7" max="7" width="15.25" style="1" hidden="1" customWidth="1"/>
    <col min="8" max="8" width="0" style="1" hidden="1" customWidth="1"/>
    <col min="9" max="16384" width="8.875" style="1"/>
  </cols>
  <sheetData>
    <row r="2" spans="1:8" ht="19.899999999999999" customHeight="1" x14ac:dyDescent="0.15">
      <c r="A2" s="110" t="s">
        <v>66</v>
      </c>
      <c r="B2" s="110"/>
      <c r="C2" s="110"/>
      <c r="D2" s="110"/>
    </row>
    <row r="5" spans="1:8" ht="19.899999999999999" customHeight="1" x14ac:dyDescent="0.15">
      <c r="A5" s="5" t="s">
        <v>0</v>
      </c>
    </row>
    <row r="6" spans="1:8" ht="19.899999999999999" customHeight="1" thickBot="1" x14ac:dyDescent="0.2"/>
    <row r="7" spans="1:8" ht="39.950000000000003" customHeight="1" thickBot="1" x14ac:dyDescent="0.2">
      <c r="A7" s="8" t="s">
        <v>5</v>
      </c>
      <c r="B7" s="9" t="s">
        <v>6</v>
      </c>
      <c r="C7" s="9" t="s">
        <v>14</v>
      </c>
      <c r="D7" s="10" t="s">
        <v>64</v>
      </c>
      <c r="F7" s="1" t="s">
        <v>67</v>
      </c>
      <c r="G7" s="1" t="s">
        <v>68</v>
      </c>
      <c r="H7" s="1" t="s">
        <v>103</v>
      </c>
    </row>
    <row r="8" spans="1:8" ht="19.899999999999999" customHeight="1" thickTop="1" x14ac:dyDescent="0.15">
      <c r="A8" s="11" t="s">
        <v>17</v>
      </c>
      <c r="B8" s="12" t="s">
        <v>9</v>
      </c>
      <c r="C8" s="12"/>
      <c r="D8" s="13"/>
    </row>
    <row r="9" spans="1:8" ht="19.899999999999999" customHeight="1" x14ac:dyDescent="0.15">
      <c r="A9" s="16" t="s">
        <v>8</v>
      </c>
      <c r="B9" s="63" t="s">
        <v>84</v>
      </c>
      <c r="C9" s="44"/>
      <c r="D9" s="89" t="s">
        <v>170</v>
      </c>
      <c r="F9" s="1">
        <v>1</v>
      </c>
      <c r="G9" s="1">
        <f>IF(C9="",F9,0)</f>
        <v>1</v>
      </c>
      <c r="H9" s="1">
        <f>IF(G9=0,99,G9)</f>
        <v>1</v>
      </c>
    </row>
    <row r="10" spans="1:8" ht="19.899999999999999" customHeight="1" x14ac:dyDescent="0.15">
      <c r="A10" s="6" t="s">
        <v>10</v>
      </c>
      <c r="B10" s="64" t="s">
        <v>1</v>
      </c>
      <c r="C10" s="32"/>
      <c r="D10" s="90" t="s">
        <v>171</v>
      </c>
      <c r="F10" s="1">
        <f>F9+1</f>
        <v>2</v>
      </c>
      <c r="G10" s="1">
        <f>IF(C10="",F10,0)</f>
        <v>2</v>
      </c>
      <c r="H10" s="1">
        <f t="shared" ref="H10:H50" si="0">IF(G10=0,99,G10)</f>
        <v>2</v>
      </c>
    </row>
    <row r="11" spans="1:8" ht="19.899999999999999" customHeight="1" x14ac:dyDescent="0.15">
      <c r="A11" s="6" t="s">
        <v>11</v>
      </c>
      <c r="B11" s="64" t="s">
        <v>2</v>
      </c>
      <c r="C11" s="32"/>
      <c r="D11" s="90" t="s">
        <v>172</v>
      </c>
      <c r="F11" s="1">
        <f>F10+1</f>
        <v>3</v>
      </c>
      <c r="G11" s="1">
        <f>IF(C11="",F11,0)</f>
        <v>3</v>
      </c>
      <c r="H11" s="1">
        <f t="shared" si="0"/>
        <v>3</v>
      </c>
    </row>
    <row r="12" spans="1:8" ht="19.899999999999999" customHeight="1" x14ac:dyDescent="0.15">
      <c r="A12" s="6" t="s">
        <v>13</v>
      </c>
      <c r="B12" s="64" t="s">
        <v>12</v>
      </c>
      <c r="C12" s="31"/>
      <c r="D12" s="90"/>
      <c r="F12" s="1">
        <f t="shared" ref="F12:F18" si="1">F11+1</f>
        <v>4</v>
      </c>
      <c r="G12" s="1">
        <f>IF(C12="",F12,0)</f>
        <v>4</v>
      </c>
      <c r="H12" s="1">
        <f t="shared" si="0"/>
        <v>4</v>
      </c>
    </row>
    <row r="13" spans="1:8" ht="19.899999999999999" customHeight="1" x14ac:dyDescent="0.15">
      <c r="A13" s="6" t="s">
        <v>15</v>
      </c>
      <c r="B13" s="64" t="s">
        <v>4</v>
      </c>
      <c r="C13" s="33"/>
      <c r="D13" s="90" t="s">
        <v>173</v>
      </c>
      <c r="F13" s="1">
        <f t="shared" si="1"/>
        <v>5</v>
      </c>
      <c r="G13" s="1">
        <f t="shared" ref="G13:G22" si="2">IF(C13="",F13,0)</f>
        <v>5</v>
      </c>
      <c r="H13" s="1">
        <f t="shared" si="0"/>
        <v>5</v>
      </c>
    </row>
    <row r="14" spans="1:8" ht="19.899999999999999" customHeight="1" x14ac:dyDescent="0.15">
      <c r="A14" s="37" t="s">
        <v>123</v>
      </c>
      <c r="B14" s="51" t="s">
        <v>16</v>
      </c>
      <c r="C14" s="38"/>
      <c r="D14" s="91" t="s">
        <v>174</v>
      </c>
      <c r="F14" s="1">
        <f t="shared" si="1"/>
        <v>6</v>
      </c>
      <c r="G14" s="1">
        <f t="shared" si="2"/>
        <v>6</v>
      </c>
      <c r="H14" s="1">
        <f t="shared" si="0"/>
        <v>6</v>
      </c>
    </row>
    <row r="15" spans="1:8" ht="19.899999999999999" customHeight="1" x14ac:dyDescent="0.15">
      <c r="A15" s="50" t="s">
        <v>87</v>
      </c>
      <c r="B15" s="51" t="s">
        <v>89</v>
      </c>
      <c r="C15" s="38"/>
      <c r="D15" s="91" t="s">
        <v>175</v>
      </c>
      <c r="F15" s="1">
        <f t="shared" si="1"/>
        <v>7</v>
      </c>
      <c r="G15" s="1">
        <f>IF($C$9="法人",IF(C$15="",F15,0),0)</f>
        <v>0</v>
      </c>
      <c r="H15" s="1">
        <f t="shared" si="0"/>
        <v>99</v>
      </c>
    </row>
    <row r="16" spans="1:8" ht="39.950000000000003" customHeight="1" x14ac:dyDescent="0.15">
      <c r="A16" s="50" t="s">
        <v>88</v>
      </c>
      <c r="B16" s="51" t="s">
        <v>90</v>
      </c>
      <c r="C16" s="41"/>
      <c r="D16" s="92" t="s">
        <v>176</v>
      </c>
      <c r="F16" s="1">
        <f t="shared" si="1"/>
        <v>8</v>
      </c>
      <c r="G16" s="1">
        <f>IF($C$9="法人",IF(C$16="",F16,0),0)</f>
        <v>0</v>
      </c>
      <c r="H16" s="1">
        <f t="shared" si="0"/>
        <v>99</v>
      </c>
    </row>
    <row r="17" spans="1:8" ht="19.899999999999999" customHeight="1" x14ac:dyDescent="0.15">
      <c r="A17" s="50" t="s">
        <v>122</v>
      </c>
      <c r="B17" s="62" t="s">
        <v>155</v>
      </c>
      <c r="C17" s="47"/>
      <c r="D17" s="91" t="s">
        <v>177</v>
      </c>
      <c r="F17" s="1">
        <f t="shared" si="1"/>
        <v>9</v>
      </c>
      <c r="G17" s="1">
        <f>IF($C$9="法人",IF(C$17="",F17,0),0)</f>
        <v>0</v>
      </c>
      <c r="H17" s="1">
        <f t="shared" si="0"/>
        <v>99</v>
      </c>
    </row>
    <row r="18" spans="1:8" ht="39.950000000000003" customHeight="1" thickBot="1" x14ac:dyDescent="0.2">
      <c r="A18" s="52" t="s">
        <v>150</v>
      </c>
      <c r="B18" s="53" t="s">
        <v>151</v>
      </c>
      <c r="C18" s="54"/>
      <c r="D18" s="93" t="s">
        <v>194</v>
      </c>
      <c r="F18" s="1">
        <f t="shared" si="1"/>
        <v>10</v>
      </c>
      <c r="G18" s="1">
        <f>IF($C$9="法人",IF(C$18="",F18,0),0)</f>
        <v>0</v>
      </c>
      <c r="H18" s="1">
        <f t="shared" si="0"/>
        <v>99</v>
      </c>
    </row>
    <row r="19" spans="1:8" ht="40.15" customHeight="1" x14ac:dyDescent="0.15">
      <c r="A19" s="22" t="s">
        <v>18</v>
      </c>
      <c r="B19" s="65" t="s">
        <v>33</v>
      </c>
      <c r="C19" s="23"/>
      <c r="D19" s="94"/>
    </row>
    <row r="20" spans="1:8" ht="87.95" customHeight="1" x14ac:dyDescent="0.15">
      <c r="A20" s="6" t="s">
        <v>20</v>
      </c>
      <c r="B20" s="64" t="s">
        <v>21</v>
      </c>
      <c r="C20" s="31"/>
      <c r="D20" s="95" t="s">
        <v>178</v>
      </c>
      <c r="F20" s="1">
        <f>F18+1</f>
        <v>11</v>
      </c>
      <c r="G20" s="1">
        <f t="shared" si="2"/>
        <v>11</v>
      </c>
      <c r="H20" s="1">
        <f t="shared" si="0"/>
        <v>11</v>
      </c>
    </row>
    <row r="21" spans="1:8" ht="45" customHeight="1" x14ac:dyDescent="0.15">
      <c r="A21" s="6" t="s">
        <v>23</v>
      </c>
      <c r="B21" s="64" t="s">
        <v>24</v>
      </c>
      <c r="C21" s="31"/>
      <c r="D21" s="95" t="s">
        <v>179</v>
      </c>
      <c r="F21" s="1">
        <f>F20+1</f>
        <v>12</v>
      </c>
      <c r="G21" s="1">
        <f t="shared" si="2"/>
        <v>12</v>
      </c>
      <c r="H21" s="1">
        <f t="shared" si="0"/>
        <v>12</v>
      </c>
    </row>
    <row r="22" spans="1:8" ht="45" customHeight="1" thickBot="1" x14ac:dyDescent="0.2">
      <c r="A22" s="7" t="s">
        <v>25</v>
      </c>
      <c r="B22" s="66" t="s">
        <v>92</v>
      </c>
      <c r="C22" s="59"/>
      <c r="D22" s="93" t="s">
        <v>180</v>
      </c>
      <c r="F22" s="1">
        <f>F21+1</f>
        <v>13</v>
      </c>
      <c r="G22" s="1">
        <f t="shared" si="2"/>
        <v>13</v>
      </c>
      <c r="H22" s="1">
        <f t="shared" si="0"/>
        <v>13</v>
      </c>
    </row>
    <row r="23" spans="1:8" ht="27" x14ac:dyDescent="0.15">
      <c r="A23" s="39" t="s">
        <v>124</v>
      </c>
      <c r="B23" s="67" t="s">
        <v>26</v>
      </c>
      <c r="C23" s="40"/>
      <c r="D23" s="96" t="s">
        <v>167</v>
      </c>
    </row>
    <row r="24" spans="1:8" ht="30" customHeight="1" x14ac:dyDescent="0.15">
      <c r="A24" s="14" t="s">
        <v>97</v>
      </c>
      <c r="B24" s="68" t="s">
        <v>27</v>
      </c>
      <c r="C24" s="28" t="s">
        <v>69</v>
      </c>
      <c r="D24" s="97" t="s">
        <v>181</v>
      </c>
      <c r="F24" s="1">
        <f>F22+1</f>
        <v>14</v>
      </c>
      <c r="G24" s="1">
        <f>IF($C$24="□",IF($C$28="□",IF($C$29="",F24,0),0),0)</f>
        <v>14</v>
      </c>
      <c r="H24" s="1">
        <f t="shared" si="0"/>
        <v>14</v>
      </c>
    </row>
    <row r="25" spans="1:8" ht="19.899999999999999" customHeight="1" x14ac:dyDescent="0.15">
      <c r="A25" s="14" t="s">
        <v>107</v>
      </c>
      <c r="B25" s="69" t="s">
        <v>28</v>
      </c>
      <c r="C25" s="28" t="s">
        <v>69</v>
      </c>
      <c r="D25" s="98" t="s">
        <v>195</v>
      </c>
      <c r="F25" s="1">
        <f>F24+1</f>
        <v>15</v>
      </c>
      <c r="G25" s="1">
        <f>IF($C$24="□",0,IF($C$25="□",IF($C$26="□",IF($C$27="□",$F25,0),0),0))</f>
        <v>0</v>
      </c>
      <c r="H25" s="1">
        <f t="shared" si="0"/>
        <v>99</v>
      </c>
    </row>
    <row r="26" spans="1:8" ht="19.899999999999999" customHeight="1" x14ac:dyDescent="0.15">
      <c r="A26" s="14" t="s">
        <v>108</v>
      </c>
      <c r="B26" s="69" t="s">
        <v>29</v>
      </c>
      <c r="C26" s="28" t="s">
        <v>69</v>
      </c>
      <c r="D26" s="98" t="s">
        <v>196</v>
      </c>
      <c r="F26" s="1">
        <f t="shared" ref="F26:F29" si="3">F25+1</f>
        <v>16</v>
      </c>
      <c r="G26" s="1">
        <f t="shared" ref="G26:G27" si="4">IF($C$24="□",0,IF($C$25="□",IF($C$26="□",IF($C$27="□",$F26,0),0),0))</f>
        <v>0</v>
      </c>
      <c r="H26" s="1">
        <f t="shared" si="0"/>
        <v>99</v>
      </c>
    </row>
    <row r="27" spans="1:8" ht="19.899999999999999" customHeight="1" x14ac:dyDescent="0.15">
      <c r="A27" s="14" t="s">
        <v>109</v>
      </c>
      <c r="B27" s="69" t="s">
        <v>77</v>
      </c>
      <c r="C27" s="28" t="s">
        <v>69</v>
      </c>
      <c r="D27" s="98"/>
      <c r="F27" s="1">
        <f t="shared" si="3"/>
        <v>17</v>
      </c>
      <c r="G27" s="1">
        <f t="shared" si="4"/>
        <v>0</v>
      </c>
      <c r="H27" s="1">
        <f t="shared" si="0"/>
        <v>99</v>
      </c>
    </row>
    <row r="28" spans="1:8" ht="20.100000000000001" customHeight="1" x14ac:dyDescent="0.15">
      <c r="A28" s="14" t="s">
        <v>37</v>
      </c>
      <c r="B28" s="68" t="s">
        <v>30</v>
      </c>
      <c r="C28" s="28" t="s">
        <v>69</v>
      </c>
      <c r="D28" s="97" t="s">
        <v>168</v>
      </c>
      <c r="F28" s="1">
        <f t="shared" si="3"/>
        <v>18</v>
      </c>
      <c r="G28" s="1">
        <f t="shared" ref="G28:G29" si="5">IF($C$24="□",IF($C$28="□",IF($C$29="",F28,0),0),0)</f>
        <v>18</v>
      </c>
      <c r="H28" s="1">
        <f t="shared" si="0"/>
        <v>18</v>
      </c>
    </row>
    <row r="29" spans="1:8" ht="45" customHeight="1" x14ac:dyDescent="0.15">
      <c r="A29" s="15" t="s">
        <v>38</v>
      </c>
      <c r="B29" s="70" t="s">
        <v>31</v>
      </c>
      <c r="C29" s="42"/>
      <c r="D29" s="99" t="s">
        <v>182</v>
      </c>
      <c r="F29" s="1">
        <f t="shared" si="3"/>
        <v>19</v>
      </c>
      <c r="G29" s="1">
        <f t="shared" si="5"/>
        <v>19</v>
      </c>
      <c r="H29" s="1">
        <f t="shared" si="0"/>
        <v>19</v>
      </c>
    </row>
    <row r="30" spans="1:8" ht="30" customHeight="1" x14ac:dyDescent="0.15">
      <c r="A30" s="18" t="s">
        <v>39</v>
      </c>
      <c r="B30" s="71" t="s">
        <v>96</v>
      </c>
      <c r="C30" s="19"/>
      <c r="D30" s="100"/>
    </row>
    <row r="31" spans="1:8" ht="30" customHeight="1" x14ac:dyDescent="0.15">
      <c r="A31" s="39" t="s">
        <v>41</v>
      </c>
      <c r="B31" s="72" t="s">
        <v>98</v>
      </c>
      <c r="C31" s="40"/>
      <c r="D31" s="101" t="s">
        <v>183</v>
      </c>
    </row>
    <row r="32" spans="1:8" ht="19.899999999999999" customHeight="1" x14ac:dyDescent="0.15">
      <c r="A32" s="14" t="s">
        <v>125</v>
      </c>
      <c r="B32" s="69" t="s">
        <v>35</v>
      </c>
      <c r="C32" s="28" t="s">
        <v>69</v>
      </c>
      <c r="D32" s="98"/>
      <c r="F32" s="1">
        <f>F29+1</f>
        <v>20</v>
      </c>
      <c r="G32" s="1">
        <f>IF($C$32="□",IF($C$33="□",IF($C$34="",IF($C$35="□",$F32,0),0),0),0)</f>
        <v>20</v>
      </c>
      <c r="H32" s="1">
        <f t="shared" si="0"/>
        <v>20</v>
      </c>
    </row>
    <row r="33" spans="1:8" ht="19.899999999999999" customHeight="1" x14ac:dyDescent="0.15">
      <c r="A33" s="14" t="s">
        <v>126</v>
      </c>
      <c r="B33" s="69" t="s">
        <v>36</v>
      </c>
      <c r="C33" s="28" t="s">
        <v>69</v>
      </c>
      <c r="D33" s="98"/>
      <c r="F33" s="1">
        <f>F32+1</f>
        <v>21</v>
      </c>
      <c r="G33" s="1">
        <f t="shared" ref="G33:G35" si="6">IF($C$32="□",IF($C$33="□",IF($C$34="",IF($C$35="□",$F33,0),0),0),0)</f>
        <v>21</v>
      </c>
      <c r="H33" s="1">
        <f t="shared" si="0"/>
        <v>21</v>
      </c>
    </row>
    <row r="34" spans="1:8" ht="30" customHeight="1" x14ac:dyDescent="0.15">
      <c r="A34" s="21" t="s">
        <v>127</v>
      </c>
      <c r="B34" s="73" t="s">
        <v>31</v>
      </c>
      <c r="C34" s="29"/>
      <c r="D34" s="102" t="s">
        <v>182</v>
      </c>
      <c r="F34" s="1">
        <f>F33+1</f>
        <v>22</v>
      </c>
      <c r="G34" s="1">
        <f t="shared" si="6"/>
        <v>22</v>
      </c>
      <c r="H34" s="1">
        <f t="shared" si="0"/>
        <v>22</v>
      </c>
    </row>
    <row r="35" spans="1:8" ht="50.1" customHeight="1" x14ac:dyDescent="0.15">
      <c r="A35" s="15" t="s">
        <v>128</v>
      </c>
      <c r="B35" s="74" t="s">
        <v>99</v>
      </c>
      <c r="C35" s="30" t="s">
        <v>69</v>
      </c>
      <c r="D35" s="103" t="s">
        <v>184</v>
      </c>
      <c r="F35" s="1">
        <f>F34+1</f>
        <v>23</v>
      </c>
      <c r="G35" s="1">
        <f t="shared" si="6"/>
        <v>23</v>
      </c>
      <c r="H35" s="1">
        <f t="shared" si="0"/>
        <v>23</v>
      </c>
    </row>
    <row r="36" spans="1:8" ht="33.6" customHeight="1" x14ac:dyDescent="0.15">
      <c r="A36" s="18" t="s">
        <v>43</v>
      </c>
      <c r="B36" s="75" t="s">
        <v>100</v>
      </c>
      <c r="C36" s="45"/>
      <c r="D36" s="104" t="s">
        <v>185</v>
      </c>
    </row>
    <row r="37" spans="1:8" ht="60" customHeight="1" x14ac:dyDescent="0.15">
      <c r="A37" s="14" t="s">
        <v>129</v>
      </c>
      <c r="B37" s="69" t="s">
        <v>101</v>
      </c>
      <c r="C37" s="28"/>
      <c r="D37" s="97" t="s">
        <v>186</v>
      </c>
      <c r="F37" s="1">
        <f>F35+1</f>
        <v>24</v>
      </c>
      <c r="G37" s="1">
        <f>IF($C$35="□",IF($C37="",$F37,0),0)</f>
        <v>24</v>
      </c>
      <c r="H37" s="1">
        <f t="shared" si="0"/>
        <v>24</v>
      </c>
    </row>
    <row r="38" spans="1:8" ht="45" customHeight="1" x14ac:dyDescent="0.15">
      <c r="A38" s="15" t="s">
        <v>130</v>
      </c>
      <c r="B38" s="74" t="s">
        <v>102</v>
      </c>
      <c r="C38" s="42"/>
      <c r="D38" s="103" t="s">
        <v>187</v>
      </c>
      <c r="F38" s="1">
        <f>F37+1</f>
        <v>25</v>
      </c>
      <c r="G38" s="1">
        <f>IF($C$35="□",IF($C38="",$F38,0),0)</f>
        <v>25</v>
      </c>
      <c r="H38" s="1">
        <f t="shared" si="0"/>
        <v>25</v>
      </c>
    </row>
    <row r="39" spans="1:8" ht="30" customHeight="1" x14ac:dyDescent="0.15">
      <c r="A39" s="18" t="s">
        <v>110</v>
      </c>
      <c r="B39" s="71" t="s">
        <v>40</v>
      </c>
      <c r="C39" s="19"/>
      <c r="D39" s="100"/>
      <c r="H39" s="1">
        <f t="shared" si="0"/>
        <v>99</v>
      </c>
    </row>
    <row r="40" spans="1:8" ht="45" customHeight="1" x14ac:dyDescent="0.15">
      <c r="A40" s="14" t="s">
        <v>44</v>
      </c>
      <c r="B40" s="58" t="s">
        <v>161</v>
      </c>
      <c r="C40" s="28"/>
      <c r="D40" s="97" t="s">
        <v>188</v>
      </c>
      <c r="F40" s="1">
        <f>F38+1</f>
        <v>26</v>
      </c>
      <c r="G40" s="1">
        <f>IF(C40="",F40,0)</f>
        <v>26</v>
      </c>
      <c r="H40" s="1">
        <f t="shared" si="0"/>
        <v>26</v>
      </c>
    </row>
    <row r="41" spans="1:8" ht="80.099999999999994" customHeight="1" thickBot="1" x14ac:dyDescent="0.2">
      <c r="A41" s="17" t="s">
        <v>46</v>
      </c>
      <c r="B41" s="76" t="s">
        <v>164</v>
      </c>
      <c r="C41" s="79"/>
      <c r="D41" s="105" t="s">
        <v>189</v>
      </c>
      <c r="F41" s="1">
        <f>F40+1</f>
        <v>27</v>
      </c>
      <c r="G41" s="1">
        <f>IF(C40="はい",IF(C41="",F41,0),0)</f>
        <v>0</v>
      </c>
      <c r="H41" s="1">
        <f t="shared" si="0"/>
        <v>99</v>
      </c>
    </row>
    <row r="42" spans="1:8" ht="35.1" customHeight="1" x14ac:dyDescent="0.15">
      <c r="A42" s="80" t="s">
        <v>131</v>
      </c>
      <c r="B42" s="81" t="s">
        <v>166</v>
      </c>
      <c r="C42" s="24"/>
      <c r="D42" s="106" t="s">
        <v>190</v>
      </c>
    </row>
    <row r="43" spans="1:8" ht="120" customHeight="1" x14ac:dyDescent="0.15">
      <c r="A43" s="14" t="s">
        <v>132</v>
      </c>
      <c r="B43" s="58" t="s">
        <v>45</v>
      </c>
      <c r="C43" s="28" t="s">
        <v>70</v>
      </c>
      <c r="D43" s="97" t="s">
        <v>197</v>
      </c>
      <c r="F43" s="1">
        <f>F41+1</f>
        <v>28</v>
      </c>
      <c r="G43" s="1">
        <f>IF($C$43="□",IF($C$44="□",$F43,0),0)</f>
        <v>28</v>
      </c>
      <c r="H43" s="1">
        <f t="shared" si="0"/>
        <v>28</v>
      </c>
    </row>
    <row r="44" spans="1:8" ht="50.1" customHeight="1" thickBot="1" x14ac:dyDescent="0.2">
      <c r="A44" s="17" t="s">
        <v>133</v>
      </c>
      <c r="B44" s="76" t="s">
        <v>47</v>
      </c>
      <c r="C44" s="25" t="s">
        <v>69</v>
      </c>
      <c r="D44" s="105" t="s">
        <v>169</v>
      </c>
      <c r="F44" s="1">
        <f>F43+1</f>
        <v>29</v>
      </c>
      <c r="G44" s="1">
        <f>IF($C$43="□",IF($C$44="□",$F44,0),0)</f>
        <v>29</v>
      </c>
      <c r="H44" s="1">
        <f t="shared" si="0"/>
        <v>29</v>
      </c>
    </row>
    <row r="45" spans="1:8" ht="60" customHeight="1" x14ac:dyDescent="0.15">
      <c r="A45" s="22" t="s">
        <v>48</v>
      </c>
      <c r="B45" s="77" t="s">
        <v>49</v>
      </c>
      <c r="C45" s="23"/>
      <c r="D45" s="107" t="s">
        <v>192</v>
      </c>
    </row>
    <row r="46" spans="1:8" ht="77.45" customHeight="1" x14ac:dyDescent="0.15">
      <c r="A46" s="6" t="s">
        <v>51</v>
      </c>
      <c r="B46" s="48" t="s">
        <v>156</v>
      </c>
      <c r="C46" s="26"/>
      <c r="D46" s="95"/>
      <c r="F46" s="1">
        <f>F44+1</f>
        <v>30</v>
      </c>
      <c r="G46" s="1">
        <f>IF(C46="",F46,0)</f>
        <v>30</v>
      </c>
      <c r="H46" s="1">
        <f t="shared" si="0"/>
        <v>30</v>
      </c>
    </row>
    <row r="47" spans="1:8" ht="99.95" customHeight="1" x14ac:dyDescent="0.15">
      <c r="A47" s="6" t="s">
        <v>54</v>
      </c>
      <c r="B47" s="48" t="s">
        <v>157</v>
      </c>
      <c r="C47" s="26"/>
      <c r="D47" s="95" t="s">
        <v>165</v>
      </c>
      <c r="F47" s="1">
        <f>F46+1</f>
        <v>31</v>
      </c>
      <c r="G47" s="1">
        <f t="shared" ref="G47:G48" si="7">IF(C47="",F47,0)</f>
        <v>31</v>
      </c>
      <c r="H47" s="1">
        <f t="shared" si="0"/>
        <v>31</v>
      </c>
    </row>
    <row r="48" spans="1:8" ht="51.2" customHeight="1" thickBot="1" x14ac:dyDescent="0.2">
      <c r="A48" s="7" t="s">
        <v>57</v>
      </c>
      <c r="B48" s="49" t="s">
        <v>158</v>
      </c>
      <c r="C48" s="27"/>
      <c r="D48" s="108"/>
      <c r="F48" s="1">
        <f>F47+1</f>
        <v>32</v>
      </c>
      <c r="G48" s="1">
        <f t="shared" si="7"/>
        <v>32</v>
      </c>
      <c r="H48" s="1">
        <f t="shared" si="0"/>
        <v>32</v>
      </c>
    </row>
    <row r="49" spans="1:8" ht="30" customHeight="1" x14ac:dyDescent="0.15">
      <c r="A49" s="20" t="s">
        <v>59</v>
      </c>
      <c r="B49" s="78" t="s">
        <v>63</v>
      </c>
      <c r="C49" s="24"/>
      <c r="D49" s="109"/>
    </row>
    <row r="50" spans="1:8" ht="60" customHeight="1" thickBot="1" x14ac:dyDescent="0.2">
      <c r="A50" s="17" t="s">
        <v>61</v>
      </c>
      <c r="B50" s="76" t="s">
        <v>62</v>
      </c>
      <c r="C50" s="25"/>
      <c r="D50" s="105" t="s">
        <v>191</v>
      </c>
      <c r="F50" s="1">
        <f>F48+1</f>
        <v>33</v>
      </c>
      <c r="G50" s="1">
        <f>IF(C50="",F50,0)</f>
        <v>33</v>
      </c>
      <c r="H50" s="1">
        <f t="shared" si="0"/>
        <v>33</v>
      </c>
    </row>
    <row r="51" spans="1:8" ht="19.899999999999999" customHeight="1" thickBot="1" x14ac:dyDescent="0.2"/>
    <row r="52" spans="1:8" ht="40.15" customHeight="1" thickBot="1" x14ac:dyDescent="0.2">
      <c r="B52" s="35" t="s">
        <v>65</v>
      </c>
      <c r="C52" s="82" t="str">
        <f>IF(MAX(G9:G50)=0,"提出可能",VLOOKUP(MIN(H9:H50),Check!$A$2:$D$34,4,FALSE))</f>
        <v>1.1.利用者区分が選択されていません</v>
      </c>
      <c r="D52" s="83"/>
    </row>
    <row r="53" spans="1:8" ht="19.899999999999999" customHeight="1" x14ac:dyDescent="0.15">
      <c r="C53" s="84"/>
    </row>
    <row r="54" spans="1:8" ht="19.899999999999999" customHeight="1" x14ac:dyDescent="0.15">
      <c r="B54" s="4" t="s">
        <v>149</v>
      </c>
      <c r="C54" s="85" t="s">
        <v>162</v>
      </c>
    </row>
    <row r="55" spans="1:8" ht="19.899999999999999" customHeight="1" x14ac:dyDescent="0.15">
      <c r="B55" s="4" t="s">
        <v>147</v>
      </c>
      <c r="C55" s="86" t="s">
        <v>193</v>
      </c>
    </row>
    <row r="56" spans="1:8" ht="19.899999999999999" customHeight="1" x14ac:dyDescent="0.15">
      <c r="B56" s="4" t="s">
        <v>148</v>
      </c>
      <c r="C56" s="87">
        <f>IF(C14="申請中",C13,C14)</f>
        <v>0</v>
      </c>
    </row>
    <row r="57" spans="1:8" ht="19.899999999999999" customHeight="1" x14ac:dyDescent="0.15">
      <c r="B57" s="4" t="s">
        <v>159</v>
      </c>
      <c r="C57" s="88"/>
    </row>
    <row r="58" spans="1:8" ht="19.899999999999999" customHeight="1" x14ac:dyDescent="0.15">
      <c r="B58" s="4" t="s">
        <v>160</v>
      </c>
      <c r="C58" s="87"/>
    </row>
    <row r="59" spans="1:8" ht="19.899999999999999" customHeight="1" x14ac:dyDescent="0.15">
      <c r="B59" s="4" t="s">
        <v>163</v>
      </c>
      <c r="C59" s="87" t="str">
        <f>IF(C57="","","申請書_1_"&amp;TEXT(C57,"yyyymmdd")&amp;"_"&amp;LEFT(C56,5))</f>
        <v/>
      </c>
    </row>
    <row r="60" spans="1:8" ht="19.899999999999999" customHeight="1" x14ac:dyDescent="0.15">
      <c r="B60" s="60"/>
      <c r="C60" s="61"/>
    </row>
    <row r="61" spans="1:8" ht="19.899999999999999" customHeight="1" x14ac:dyDescent="0.15">
      <c r="B61" s="34" t="s">
        <v>79</v>
      </c>
    </row>
    <row r="62" spans="1:8" ht="19.899999999999999" customHeight="1" x14ac:dyDescent="0.15">
      <c r="B62" s="2" t="s">
        <v>145</v>
      </c>
    </row>
    <row r="63" spans="1:8" ht="40.15" customHeight="1" x14ac:dyDescent="0.15">
      <c r="B63" s="3" t="s">
        <v>80</v>
      </c>
      <c r="C63" s="36" t="s">
        <v>81</v>
      </c>
    </row>
    <row r="65" spans="2:3" ht="9.9499999999999993" customHeight="1" x14ac:dyDescent="0.15"/>
    <row r="66" spans="2:3" ht="20.100000000000001" customHeight="1" x14ac:dyDescent="0.15">
      <c r="B66" s="46"/>
    </row>
    <row r="67" spans="2:3" ht="20.100000000000001" customHeight="1" x14ac:dyDescent="0.15">
      <c r="B67" s="55"/>
      <c r="C67" s="56"/>
    </row>
    <row r="68" spans="2:3" ht="20.100000000000001" customHeight="1" x14ac:dyDescent="0.15">
      <c r="B68" s="55"/>
      <c r="C68" s="57"/>
    </row>
    <row r="69" spans="2:3" ht="9.9499999999999993" customHeight="1" x14ac:dyDescent="0.15">
      <c r="B69" s="55"/>
    </row>
  </sheetData>
  <sheetProtection algorithmName="SHA-512" hashValue="zYbRPCuY6iXiYFjBIGO1jlz7LDVEOH+mb+/zXbgD02Z105RU9iXz2aA3/Yf1xSWa9xmEWudslyZYOJ216PFekw==" saltValue="mPGKOdR+u/heDX0zkxqjCg==" spinCount="100000" sheet="1" selectLockedCells="1"/>
  <mergeCells count="1">
    <mergeCell ref="A2:D2"/>
  </mergeCells>
  <phoneticPr fontId="2"/>
  <conditionalFormatting sqref="C9:C14">
    <cfRule type="expression" dxfId="21" priority="22">
      <formula>C9=""</formula>
    </cfRule>
  </conditionalFormatting>
  <conditionalFormatting sqref="C20:C22">
    <cfRule type="expression" dxfId="20" priority="21">
      <formula>C20=""</formula>
    </cfRule>
  </conditionalFormatting>
  <conditionalFormatting sqref="C24">
    <cfRule type="expression" dxfId="19" priority="20">
      <formula>C24="□"</formula>
    </cfRule>
  </conditionalFormatting>
  <conditionalFormatting sqref="C25:C27">
    <cfRule type="expression" dxfId="18" priority="19">
      <formula>AND(C$24="■",C25="□")</formula>
    </cfRule>
  </conditionalFormatting>
  <conditionalFormatting sqref="C28">
    <cfRule type="expression" dxfId="17" priority="18">
      <formula>C28="□"</formula>
    </cfRule>
  </conditionalFormatting>
  <conditionalFormatting sqref="C29">
    <cfRule type="expression" dxfId="16" priority="17">
      <formula>C29=""</formula>
    </cfRule>
  </conditionalFormatting>
  <conditionalFormatting sqref="C32:C33">
    <cfRule type="expression" dxfId="15" priority="16">
      <formula>C32="□"</formula>
    </cfRule>
  </conditionalFormatting>
  <conditionalFormatting sqref="C40">
    <cfRule type="expression" dxfId="14" priority="15">
      <formula>C40=""</formula>
    </cfRule>
  </conditionalFormatting>
  <conditionalFormatting sqref="C41">
    <cfRule type="expression" dxfId="13" priority="14">
      <formula>AND(C40="はい",C41="")</formula>
    </cfRule>
  </conditionalFormatting>
  <conditionalFormatting sqref="C46:C48">
    <cfRule type="expression" dxfId="12" priority="13">
      <formula>C46=""</formula>
    </cfRule>
  </conditionalFormatting>
  <conditionalFormatting sqref="C50">
    <cfRule type="expression" dxfId="11" priority="12">
      <formula>$C$50=""</formula>
    </cfRule>
  </conditionalFormatting>
  <conditionalFormatting sqref="C43:C44">
    <cfRule type="expression" dxfId="10" priority="11">
      <formula>C43="□"</formula>
    </cfRule>
  </conditionalFormatting>
  <conditionalFormatting sqref="C15:C17">
    <cfRule type="expression" dxfId="9" priority="9">
      <formula>AND($C$9="法人",$C15="")</formula>
    </cfRule>
  </conditionalFormatting>
  <conditionalFormatting sqref="C35">
    <cfRule type="expression" dxfId="8" priority="8">
      <formula>$C$35="□"</formula>
    </cfRule>
  </conditionalFormatting>
  <conditionalFormatting sqref="C34">
    <cfRule type="expression" dxfId="7" priority="7">
      <formula>$C$34=""</formula>
    </cfRule>
  </conditionalFormatting>
  <conditionalFormatting sqref="C37">
    <cfRule type="expression" dxfId="6" priority="6">
      <formula>AND($C$35="□",$C$37="")</formula>
    </cfRule>
  </conditionalFormatting>
  <conditionalFormatting sqref="C38">
    <cfRule type="expression" dxfId="5" priority="5">
      <formula>AND($C$35="□",$C$38="")</formula>
    </cfRule>
  </conditionalFormatting>
  <conditionalFormatting sqref="C52">
    <cfRule type="expression" dxfId="4" priority="4">
      <formula>C52&lt;&gt;"提出可能"</formula>
    </cfRule>
    <cfRule type="expression" dxfId="3" priority="10">
      <formula>$C$52="提出可能"</formula>
    </cfRule>
  </conditionalFormatting>
  <conditionalFormatting sqref="D52">
    <cfRule type="expression" dxfId="2" priority="2">
      <formula>$C$52&lt;&gt;"提出可能"</formula>
    </cfRule>
    <cfRule type="expression" dxfId="1" priority="3">
      <formula>C52="提出可能"</formula>
    </cfRule>
  </conditionalFormatting>
  <conditionalFormatting sqref="C18">
    <cfRule type="expression" dxfId="0" priority="1">
      <formula>AND($C$9="法人",$C18="")</formula>
    </cfRule>
  </conditionalFormatting>
  <dataValidations count="7">
    <dataValidation imeMode="halfAlpha" showInputMessage="1" showErrorMessage="1" sqref="C18" xr:uid="{579BBDFC-2638-48AF-B5D7-E1C4FB0C4717}"/>
    <dataValidation type="textLength" imeMode="off" allowBlank="1" showInputMessage="1" prompt="空欄又は申請中の時は補完" sqref="C56" xr:uid="{65750390-7680-4091-BFB9-4720001979E1}">
      <formula1>13</formula1>
      <formula2>13</formula2>
    </dataValidation>
    <dataValidation type="date" imeMode="off" allowBlank="1" showInputMessage="1" showErrorMessage="1" prompt="yyyy/mm/dd形式で入力" sqref="C57" xr:uid="{E9DF9966-9EF1-48D3-9E6D-C49265DCF40D}">
      <formula1>44896</formula1>
      <formula2>73050</formula2>
    </dataValidation>
    <dataValidation imeMode="hiragana" allowBlank="1" showInputMessage="1" sqref="C17" xr:uid="{4CEC880A-849A-43A3-80BE-39300A443F10}"/>
    <dataValidation type="textLength" imeMode="halfAlpha" showInputMessage="1" showErrorMessage="1" sqref="C16" xr:uid="{7EDA573B-E0E5-44D7-98E7-6BC9E69102B5}">
      <formula1>10</formula1>
      <formula2>11</formula2>
    </dataValidation>
    <dataValidation imeMode="off" allowBlank="1" showInputMessage="1" showErrorMessage="1" sqref="C13" xr:uid="{3BCDE012-B0F2-44BC-8619-383BB34EFACF}"/>
    <dataValidation imeMode="hiragana" allowBlank="1" showInputMessage="1" showErrorMessage="1" sqref="C10:C12 C29 C41 C20:C21 C34 C15 C38" xr:uid="{561DB0CE-E9F9-4BFC-8BF6-F95A5651F662}"/>
  </dataValidations>
  <hyperlinks>
    <hyperlink ref="C63" r:id="rId1" xr:uid="{B73CEB92-E669-4C3A-B5B6-CD272CCE53AE}"/>
  </hyperlinks>
  <pageMargins left="0.70866141732283472" right="0.70866141732283472" top="0.74803149606299213" bottom="0.74803149606299213" header="0.31496062992125984" footer="0.31496062992125984"/>
  <pageSetup paperSize="9" scale="74" fitToHeight="0" orientation="landscape" r:id="rId2"/>
  <headerFooter>
    <oddFooter>&amp;P / &amp;N ページ</oddFooter>
  </headerFooter>
  <rowBreaks count="3" manualBreakCount="3">
    <brk id="22" max="3" man="1"/>
    <brk id="41" max="3" man="1"/>
    <brk id="52" max="3" man="1"/>
  </rowBreaks>
  <legacyDrawing r:id="rId3"/>
  <extLst>
    <ext xmlns:x14="http://schemas.microsoft.com/office/spreadsheetml/2009/9/main" uri="{CCE6A557-97BC-4b89-ADB6-D9C93CAAB3DF}">
      <x14:dataValidations xmlns:xm="http://schemas.microsoft.com/office/excel/2006/main" count="5">
        <x14:dataValidation type="list" imeMode="hiragana" allowBlank="1" showInputMessage="1" showErrorMessage="1" xr:uid="{E25A6B48-29EF-47B9-B21A-BFA4FB924B67}">
          <x14:formula1>
            <xm:f>List!$F$2:$F$4</xm:f>
          </x14:formula1>
          <xm:sqref>C22</xm:sqref>
        </x14:dataValidation>
        <x14:dataValidation type="list" allowBlank="1" showInputMessage="1" showErrorMessage="1" xr:uid="{0EE8C635-2C4D-4BBD-8719-CCAEF1F2DB8F}">
          <x14:formula1>
            <xm:f>List!$E$2:$E$4</xm:f>
          </x14:formula1>
          <xm:sqref>C9</xm:sqref>
        </x14:dataValidation>
        <x14:dataValidation type="list" allowBlank="1" showInputMessage="1" xr:uid="{D90B6441-AF96-420D-B327-565B1B9E0781}">
          <x14:formula1>
            <xm:f>List!$D$2:$D$3</xm:f>
          </x14:formula1>
          <xm:sqref>C14</xm:sqref>
        </x14:dataValidation>
        <x14:dataValidation type="list" allowBlank="1" showInputMessage="1" showErrorMessage="1" xr:uid="{A19CFACF-1720-4953-A69D-31BDA3E2711D}">
          <x14:formula1>
            <xm:f>List!$C$2:$C$4</xm:f>
          </x14:formula1>
          <xm:sqref>C40 C46:C48 C50 C37</xm:sqref>
        </x14:dataValidation>
        <x14:dataValidation type="list" allowBlank="1" showInputMessage="1" showErrorMessage="1" xr:uid="{E5563120-7047-4880-ADB7-93C8764105D3}">
          <x14:formula1>
            <xm:f>List!$B$3:$B$4</xm:f>
          </x14:formula1>
          <xm:sqref>C24:C28 C43:C44 C32:C33 C35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4"/>
  <sheetViews>
    <sheetView workbookViewId="0">
      <selection activeCell="F5" sqref="F5"/>
    </sheetView>
  </sheetViews>
  <sheetFormatPr defaultRowHeight="13.5" x14ac:dyDescent="0.15"/>
  <cols>
    <col min="2" max="2" width="9.875" bestFit="1" customWidth="1"/>
    <col min="5" max="5" width="15.375" bestFit="1" customWidth="1"/>
  </cols>
  <sheetData>
    <row r="1" spans="1:6" x14ac:dyDescent="0.15">
      <c r="B1" t="s">
        <v>73</v>
      </c>
      <c r="C1" t="s">
        <v>72</v>
      </c>
      <c r="D1" t="s">
        <v>76</v>
      </c>
      <c r="E1" t="s">
        <v>84</v>
      </c>
      <c r="F1" t="s">
        <v>93</v>
      </c>
    </row>
    <row r="2" spans="1:6" x14ac:dyDescent="0.15">
      <c r="A2">
        <v>0</v>
      </c>
    </row>
    <row r="3" spans="1:6" x14ac:dyDescent="0.15">
      <c r="A3">
        <v>1</v>
      </c>
      <c r="B3" t="s">
        <v>70</v>
      </c>
      <c r="C3" t="s">
        <v>74</v>
      </c>
      <c r="D3" t="s">
        <v>76</v>
      </c>
      <c r="E3" t="s">
        <v>85</v>
      </c>
      <c r="F3" t="s">
        <v>94</v>
      </c>
    </row>
    <row r="4" spans="1:6" x14ac:dyDescent="0.15">
      <c r="A4">
        <v>2</v>
      </c>
      <c r="B4" t="s">
        <v>71</v>
      </c>
      <c r="C4" t="s">
        <v>75</v>
      </c>
      <c r="E4" t="s">
        <v>86</v>
      </c>
      <c r="F4" t="s">
        <v>95</v>
      </c>
    </row>
  </sheetData>
  <sheetProtection algorithmName="SHA-512" hashValue="wVfMqT7BBYxBe6eS7p+azjtR5XX4DiAJNR4MeauQNIll7t9LdzuCVYFuBgxTd6y/DFsd9FKr5yAKEvQ5y1q59w==" saltValue="375/umZhhJwu13nKcbP6Dg==" spinCount="100000" sheet="1" objects="1" scenarios="1"/>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34"/>
  <sheetViews>
    <sheetView workbookViewId="0">
      <selection activeCell="A16" sqref="A16"/>
    </sheetView>
  </sheetViews>
  <sheetFormatPr defaultRowHeight="13.5" x14ac:dyDescent="0.15"/>
  <cols>
    <col min="1" max="1" width="9.5" bestFit="1" customWidth="1"/>
    <col min="2" max="2" width="7.375" bestFit="1" customWidth="1"/>
    <col min="3" max="3" width="92.875" bestFit="1" customWidth="1"/>
    <col min="4" max="4" width="90.75" bestFit="1" customWidth="1"/>
  </cols>
  <sheetData>
    <row r="1" spans="1:4" x14ac:dyDescent="0.15">
      <c r="A1" s="43" t="s">
        <v>82</v>
      </c>
      <c r="B1" s="43" t="s">
        <v>5</v>
      </c>
      <c r="C1" s="43" t="s">
        <v>6</v>
      </c>
      <c r="D1" s="43" t="s">
        <v>83</v>
      </c>
    </row>
    <row r="2" spans="1:4" x14ac:dyDescent="0.15">
      <c r="A2" s="43">
        <v>1</v>
      </c>
      <c r="B2" s="43" t="s">
        <v>7</v>
      </c>
      <c r="C2" s="43" t="s">
        <v>84</v>
      </c>
      <c r="D2" s="43" t="s">
        <v>111</v>
      </c>
    </row>
    <row r="3" spans="1:4" x14ac:dyDescent="0.15">
      <c r="A3" s="43">
        <v>2</v>
      </c>
      <c r="B3" s="43" t="s">
        <v>10</v>
      </c>
      <c r="C3" s="43" t="s">
        <v>1</v>
      </c>
      <c r="D3" s="43" t="s">
        <v>112</v>
      </c>
    </row>
    <row r="4" spans="1:4" x14ac:dyDescent="0.15">
      <c r="A4" s="43">
        <v>3</v>
      </c>
      <c r="B4" s="43" t="s">
        <v>11</v>
      </c>
      <c r="C4" s="43" t="s">
        <v>2</v>
      </c>
      <c r="D4" s="43" t="s">
        <v>113</v>
      </c>
    </row>
    <row r="5" spans="1:4" x14ac:dyDescent="0.15">
      <c r="A5" s="43">
        <v>4</v>
      </c>
      <c r="B5" s="43" t="s">
        <v>13</v>
      </c>
      <c r="C5" s="43" t="s">
        <v>12</v>
      </c>
      <c r="D5" s="43" t="s">
        <v>114</v>
      </c>
    </row>
    <row r="6" spans="1:4" x14ac:dyDescent="0.15">
      <c r="A6" s="43">
        <v>5</v>
      </c>
      <c r="B6" s="43" t="s">
        <v>15</v>
      </c>
      <c r="C6" s="43" t="s">
        <v>3</v>
      </c>
      <c r="D6" s="43" t="s">
        <v>115</v>
      </c>
    </row>
    <row r="7" spans="1:4" x14ac:dyDescent="0.15">
      <c r="A7" s="43">
        <v>6</v>
      </c>
      <c r="B7" s="43" t="s">
        <v>123</v>
      </c>
      <c r="C7" s="43" t="s">
        <v>16</v>
      </c>
      <c r="D7" s="43" t="s">
        <v>116</v>
      </c>
    </row>
    <row r="8" spans="1:4" x14ac:dyDescent="0.15">
      <c r="A8" s="43">
        <v>7</v>
      </c>
      <c r="B8" s="43" t="s">
        <v>104</v>
      </c>
      <c r="C8" s="43" t="s">
        <v>89</v>
      </c>
      <c r="D8" s="43" t="s">
        <v>117</v>
      </c>
    </row>
    <row r="9" spans="1:4" x14ac:dyDescent="0.15">
      <c r="A9" s="43">
        <v>8</v>
      </c>
      <c r="B9" s="43" t="s">
        <v>105</v>
      </c>
      <c r="C9" s="43" t="s">
        <v>90</v>
      </c>
      <c r="D9" s="43" t="s">
        <v>118</v>
      </c>
    </row>
    <row r="10" spans="1:4" x14ac:dyDescent="0.15">
      <c r="A10" s="43">
        <v>9</v>
      </c>
      <c r="B10" s="43" t="s">
        <v>105</v>
      </c>
      <c r="C10" s="43" t="s">
        <v>91</v>
      </c>
      <c r="D10" s="43" t="s">
        <v>154</v>
      </c>
    </row>
    <row r="11" spans="1:4" x14ac:dyDescent="0.15">
      <c r="A11" s="43">
        <v>10</v>
      </c>
      <c r="B11" s="43" t="s">
        <v>152</v>
      </c>
      <c r="C11" s="43" t="s">
        <v>151</v>
      </c>
      <c r="D11" s="43" t="s">
        <v>153</v>
      </c>
    </row>
    <row r="12" spans="1:4" x14ac:dyDescent="0.15">
      <c r="A12" s="43">
        <v>11</v>
      </c>
      <c r="B12" s="43" t="s">
        <v>19</v>
      </c>
      <c r="C12" s="43" t="s">
        <v>21</v>
      </c>
      <c r="D12" s="43" t="s">
        <v>119</v>
      </c>
    </row>
    <row r="13" spans="1:4" x14ac:dyDescent="0.15">
      <c r="A13" s="43">
        <v>12</v>
      </c>
      <c r="B13" s="43" t="s">
        <v>22</v>
      </c>
      <c r="C13" s="43" t="s">
        <v>24</v>
      </c>
      <c r="D13" s="43" t="s">
        <v>120</v>
      </c>
    </row>
    <row r="14" spans="1:4" x14ac:dyDescent="0.15">
      <c r="A14" s="43">
        <v>13</v>
      </c>
      <c r="B14" s="43" t="s">
        <v>106</v>
      </c>
      <c r="C14" s="43" t="s">
        <v>92</v>
      </c>
      <c r="D14" s="43" t="s">
        <v>121</v>
      </c>
    </row>
    <row r="15" spans="1:4" x14ac:dyDescent="0.15">
      <c r="A15" s="43">
        <v>14</v>
      </c>
      <c r="B15" s="43" t="s">
        <v>32</v>
      </c>
      <c r="C15" s="43" t="s">
        <v>27</v>
      </c>
      <c r="D15" s="43" t="s">
        <v>134</v>
      </c>
    </row>
    <row r="16" spans="1:4" x14ac:dyDescent="0.15">
      <c r="A16" s="43">
        <v>15</v>
      </c>
      <c r="B16" s="43" t="s">
        <v>107</v>
      </c>
      <c r="C16" s="43" t="s">
        <v>28</v>
      </c>
      <c r="D16" s="43" t="s">
        <v>146</v>
      </c>
    </row>
    <row r="17" spans="1:4" x14ac:dyDescent="0.15">
      <c r="A17" s="43">
        <v>16</v>
      </c>
      <c r="B17" s="43" t="s">
        <v>108</v>
      </c>
      <c r="C17" s="43" t="s">
        <v>29</v>
      </c>
      <c r="D17" s="43" t="s">
        <v>146</v>
      </c>
    </row>
    <row r="18" spans="1:4" x14ac:dyDescent="0.15">
      <c r="A18" s="43">
        <v>17</v>
      </c>
      <c r="B18" s="43" t="s">
        <v>109</v>
      </c>
      <c r="C18" s="43" t="s">
        <v>77</v>
      </c>
      <c r="D18" s="43" t="s">
        <v>146</v>
      </c>
    </row>
    <row r="19" spans="1:4" x14ac:dyDescent="0.15">
      <c r="A19" s="43">
        <v>18</v>
      </c>
      <c r="B19" s="43" t="s">
        <v>37</v>
      </c>
      <c r="C19" s="43" t="s">
        <v>30</v>
      </c>
      <c r="D19" s="43" t="s">
        <v>134</v>
      </c>
    </row>
    <row r="20" spans="1:4" x14ac:dyDescent="0.15">
      <c r="A20" s="43">
        <v>19</v>
      </c>
      <c r="B20" s="43" t="s">
        <v>38</v>
      </c>
      <c r="C20" s="43" t="s">
        <v>31</v>
      </c>
      <c r="D20" s="43" t="s">
        <v>134</v>
      </c>
    </row>
    <row r="21" spans="1:4" x14ac:dyDescent="0.15">
      <c r="A21" s="43">
        <v>20</v>
      </c>
      <c r="B21" s="43" t="s">
        <v>125</v>
      </c>
      <c r="C21" s="43" t="s">
        <v>34</v>
      </c>
      <c r="D21" s="43" t="s">
        <v>135</v>
      </c>
    </row>
    <row r="22" spans="1:4" x14ac:dyDescent="0.15">
      <c r="A22" s="43">
        <v>21</v>
      </c>
      <c r="B22" s="43" t="s">
        <v>126</v>
      </c>
      <c r="C22" s="43" t="s">
        <v>36</v>
      </c>
      <c r="D22" s="43" t="s">
        <v>135</v>
      </c>
    </row>
    <row r="23" spans="1:4" x14ac:dyDescent="0.15">
      <c r="A23" s="43">
        <v>22</v>
      </c>
      <c r="B23" s="43" t="s">
        <v>127</v>
      </c>
      <c r="C23" s="43" t="s">
        <v>31</v>
      </c>
      <c r="D23" s="43" t="s">
        <v>135</v>
      </c>
    </row>
    <row r="24" spans="1:4" x14ac:dyDescent="0.15">
      <c r="A24" s="43">
        <v>23</v>
      </c>
      <c r="B24" s="43" t="s">
        <v>128</v>
      </c>
      <c r="C24" s="43" t="s">
        <v>99</v>
      </c>
      <c r="D24" s="43" t="s">
        <v>135</v>
      </c>
    </row>
    <row r="25" spans="1:4" x14ac:dyDescent="0.15">
      <c r="A25" s="43">
        <v>24</v>
      </c>
      <c r="B25" s="43" t="s">
        <v>129</v>
      </c>
      <c r="C25" s="43" t="s">
        <v>101</v>
      </c>
      <c r="D25" s="43" t="s">
        <v>137</v>
      </c>
    </row>
    <row r="26" spans="1:4" x14ac:dyDescent="0.15">
      <c r="A26" s="43">
        <v>25</v>
      </c>
      <c r="B26" s="43" t="s">
        <v>130</v>
      </c>
      <c r="C26" s="43" t="s">
        <v>102</v>
      </c>
      <c r="D26" s="43" t="s">
        <v>136</v>
      </c>
    </row>
    <row r="27" spans="1:4" x14ac:dyDescent="0.15">
      <c r="A27" s="43">
        <v>26</v>
      </c>
      <c r="B27" s="43" t="s">
        <v>44</v>
      </c>
      <c r="C27" s="43" t="s">
        <v>42</v>
      </c>
      <c r="D27" s="43" t="s">
        <v>138</v>
      </c>
    </row>
    <row r="28" spans="1:4" x14ac:dyDescent="0.15">
      <c r="A28" s="43">
        <v>27</v>
      </c>
      <c r="B28" s="43" t="s">
        <v>46</v>
      </c>
      <c r="C28" s="43" t="s">
        <v>78</v>
      </c>
      <c r="D28" s="43" t="s">
        <v>139</v>
      </c>
    </row>
    <row r="29" spans="1:4" x14ac:dyDescent="0.15">
      <c r="A29" s="43">
        <v>28</v>
      </c>
      <c r="B29" s="43" t="s">
        <v>132</v>
      </c>
      <c r="C29" s="43" t="s">
        <v>45</v>
      </c>
      <c r="D29" s="43" t="s">
        <v>140</v>
      </c>
    </row>
    <row r="30" spans="1:4" x14ac:dyDescent="0.15">
      <c r="A30" s="43">
        <v>29</v>
      </c>
      <c r="B30" s="43" t="s">
        <v>133</v>
      </c>
      <c r="C30" s="43" t="s">
        <v>47</v>
      </c>
      <c r="D30" s="43" t="s">
        <v>140</v>
      </c>
    </row>
    <row r="31" spans="1:4" x14ac:dyDescent="0.15">
      <c r="A31" s="43">
        <v>30</v>
      </c>
      <c r="B31" s="43" t="s">
        <v>50</v>
      </c>
      <c r="C31" s="43" t="s">
        <v>52</v>
      </c>
      <c r="D31" s="43" t="s">
        <v>141</v>
      </c>
    </row>
    <row r="32" spans="1:4" x14ac:dyDescent="0.15">
      <c r="A32" s="43">
        <v>31</v>
      </c>
      <c r="B32" s="43" t="s">
        <v>53</v>
      </c>
      <c r="C32" s="43" t="s">
        <v>55</v>
      </c>
      <c r="D32" s="43" t="s">
        <v>142</v>
      </c>
    </row>
    <row r="33" spans="1:4" x14ac:dyDescent="0.15">
      <c r="A33" s="43">
        <v>32</v>
      </c>
      <c r="B33" s="43" t="s">
        <v>56</v>
      </c>
      <c r="C33" s="43" t="s">
        <v>58</v>
      </c>
      <c r="D33" s="43" t="s">
        <v>143</v>
      </c>
    </row>
    <row r="34" spans="1:4" x14ac:dyDescent="0.15">
      <c r="A34" s="43">
        <v>33</v>
      </c>
      <c r="B34" s="43" t="s">
        <v>60</v>
      </c>
      <c r="C34" s="43" t="s">
        <v>62</v>
      </c>
      <c r="D34" s="43" t="s">
        <v>144</v>
      </c>
    </row>
  </sheetData>
  <sheetProtection algorithmName="SHA-512" hashValue="FOT7bQTTVD1tPPG2hIwyXTmZJvWyCm0h0pDOI22tPlTd7XXkJNvkSFIh/sMy9TiCgv3zsJGcOJi4zXpeKaOEEA==" saltValue="TlEqSnEWIjL98NCXuqbCcQ=="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発行申請書</vt:lpstr>
      <vt:lpstr>List</vt:lpstr>
      <vt:lpstr>Check</vt:lpstr>
      <vt:lpstr>発行申請書!Print_Area</vt:lpstr>
      <vt:lpstr>発行申請書!Print_Titles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2025-03-19T07:15:43Z</dcterms:modified>
</cp:coreProperties>
</file>